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ltas\1_sinteza_delte\finale\"/>
    </mc:Choice>
  </mc:AlternateContent>
  <xr:revisionPtr revIDLastSave="0" documentId="8_{C24B3AC5-5DCF-4EF6-8D9F-FEF7EE5087D0}" xr6:coauthVersionLast="47" xr6:coauthVersionMax="47" xr10:uidLastSave="{00000000-0000-0000-0000-000000000000}"/>
  <bookViews>
    <workbookView xWindow="22932" yWindow="-108" windowWidth="23256" windowHeight="12576" xr2:uid="{EBDEA476-8A37-4EC0-8939-6FB49A7B744C}"/>
  </bookViews>
  <sheets>
    <sheet name="rivers" sheetId="1" r:id="rId1"/>
    <sheet name="submers basins" sheetId="3" r:id="rId2"/>
    <sheet name="Temp" sheetId="2" r:id="rId3"/>
    <sheet name="PP" sheetId="4" r:id="rId4"/>
    <sheet name="Runoff" sheetId="5" r:id="rId5"/>
  </sheets>
  <externalReferences>
    <externalReference r:id="rId6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39" i="4" l="1"/>
  <c r="X139" i="4"/>
  <c r="W139" i="4"/>
  <c r="V139" i="4"/>
  <c r="U139" i="4"/>
  <c r="T139" i="4"/>
  <c r="S139" i="4"/>
  <c r="R139" i="4"/>
  <c r="Q139" i="4"/>
  <c r="P139" i="4"/>
  <c r="O139" i="4"/>
  <c r="Z139" i="4" s="1"/>
  <c r="N139" i="4"/>
  <c r="Y138" i="4"/>
  <c r="X138" i="4"/>
  <c r="W138" i="4"/>
  <c r="V138" i="4"/>
  <c r="U138" i="4"/>
  <c r="T138" i="4"/>
  <c r="S138" i="4"/>
  <c r="R138" i="4"/>
  <c r="Q138" i="4"/>
  <c r="P138" i="4"/>
  <c r="O138" i="4"/>
  <c r="Z138" i="4" s="1"/>
  <c r="N138" i="4"/>
  <c r="Y137" i="4"/>
  <c r="X137" i="4"/>
  <c r="W137" i="4"/>
  <c r="V137" i="4"/>
  <c r="U137" i="4"/>
  <c r="T137" i="4"/>
  <c r="S137" i="4"/>
  <c r="R137" i="4"/>
  <c r="Z137" i="4" s="1"/>
  <c r="Q137" i="4"/>
  <c r="P137" i="4"/>
  <c r="O137" i="4"/>
  <c r="N137" i="4"/>
  <c r="Y136" i="4"/>
  <c r="X136" i="4"/>
  <c r="W136" i="4"/>
  <c r="V136" i="4"/>
  <c r="U136" i="4"/>
  <c r="T136" i="4"/>
  <c r="S136" i="4"/>
  <c r="R136" i="4"/>
  <c r="Q136" i="4"/>
  <c r="P136" i="4"/>
  <c r="O136" i="4"/>
  <c r="Z136" i="4" s="1"/>
  <c r="N136" i="4"/>
  <c r="Y135" i="4"/>
  <c r="X135" i="4"/>
  <c r="W135" i="4"/>
  <c r="V135" i="4"/>
  <c r="U135" i="4"/>
  <c r="T135" i="4"/>
  <c r="S135" i="4"/>
  <c r="R135" i="4"/>
  <c r="Q135" i="4"/>
  <c r="P135" i="4"/>
  <c r="O135" i="4"/>
  <c r="Z135" i="4" s="1"/>
  <c r="N135" i="4"/>
  <c r="Y134" i="4"/>
  <c r="X134" i="4"/>
  <c r="W134" i="4"/>
  <c r="V134" i="4"/>
  <c r="U134" i="4"/>
  <c r="T134" i="4"/>
  <c r="S134" i="4"/>
  <c r="R134" i="4"/>
  <c r="Q134" i="4"/>
  <c r="Z134" i="4" s="1"/>
  <c r="P134" i="4"/>
  <c r="O134" i="4"/>
  <c r="N134" i="4"/>
  <c r="Y133" i="4"/>
  <c r="X133" i="4"/>
  <c r="W133" i="4"/>
  <c r="V133" i="4"/>
  <c r="U133" i="4"/>
  <c r="T133" i="4"/>
  <c r="S133" i="4"/>
  <c r="R133" i="4"/>
  <c r="Q133" i="4"/>
  <c r="P133" i="4"/>
  <c r="O133" i="4"/>
  <c r="Z133" i="4" s="1"/>
  <c r="N133" i="4"/>
  <c r="Y132" i="4"/>
  <c r="X132" i="4"/>
  <c r="W132" i="4"/>
  <c r="V132" i="4"/>
  <c r="U132" i="4"/>
  <c r="T132" i="4"/>
  <c r="S132" i="4"/>
  <c r="R132" i="4"/>
  <c r="Q132" i="4"/>
  <c r="P132" i="4"/>
  <c r="O132" i="4"/>
  <c r="Z132" i="4" s="1"/>
  <c r="N132" i="4"/>
  <c r="Y131" i="4"/>
  <c r="X131" i="4"/>
  <c r="W131" i="4"/>
  <c r="V131" i="4"/>
  <c r="U131" i="4"/>
  <c r="T131" i="4"/>
  <c r="S131" i="4"/>
  <c r="R131" i="4"/>
  <c r="Q131" i="4"/>
  <c r="P131" i="4"/>
  <c r="O131" i="4"/>
  <c r="Z131" i="4" s="1"/>
  <c r="N131" i="4"/>
  <c r="Y130" i="4"/>
  <c r="X130" i="4"/>
  <c r="W130" i="4"/>
  <c r="V130" i="4"/>
  <c r="U130" i="4"/>
  <c r="T130" i="4"/>
  <c r="S130" i="4"/>
  <c r="R130" i="4"/>
  <c r="Z130" i="4" s="1"/>
  <c r="Q130" i="4"/>
  <c r="P130" i="4"/>
  <c r="O130" i="4"/>
  <c r="N130" i="4"/>
  <c r="Z129" i="4"/>
  <c r="Y129" i="4"/>
  <c r="X129" i="4"/>
  <c r="W129" i="4"/>
  <c r="V129" i="4"/>
  <c r="U129" i="4"/>
  <c r="T129" i="4"/>
  <c r="S129" i="4"/>
  <c r="R129" i="4"/>
  <c r="Q129" i="4"/>
  <c r="P129" i="4"/>
  <c r="O129" i="4"/>
  <c r="N129" i="4"/>
  <c r="Y128" i="4"/>
  <c r="X128" i="4"/>
  <c r="W128" i="4"/>
  <c r="V128" i="4"/>
  <c r="U128" i="4"/>
  <c r="T128" i="4"/>
  <c r="S128" i="4"/>
  <c r="R128" i="4"/>
  <c r="Q128" i="4"/>
  <c r="P128" i="4"/>
  <c r="O128" i="4"/>
  <c r="Z128" i="4" s="1"/>
  <c r="N128" i="4"/>
  <c r="Y127" i="4"/>
  <c r="X127" i="4"/>
  <c r="W127" i="4"/>
  <c r="V127" i="4"/>
  <c r="U127" i="4"/>
  <c r="T127" i="4"/>
  <c r="S127" i="4"/>
  <c r="R127" i="4"/>
  <c r="Q127" i="4"/>
  <c r="P127" i="4"/>
  <c r="O127" i="4"/>
  <c r="Z127" i="4" s="1"/>
  <c r="N127" i="4"/>
  <c r="Y126" i="4"/>
  <c r="X126" i="4"/>
  <c r="W126" i="4"/>
  <c r="V126" i="4"/>
  <c r="U126" i="4"/>
  <c r="T126" i="4"/>
  <c r="S126" i="4"/>
  <c r="R126" i="4"/>
  <c r="Q126" i="4"/>
  <c r="P126" i="4"/>
  <c r="O126" i="4"/>
  <c r="Z126" i="4" s="1"/>
  <c r="N126" i="4"/>
  <c r="Y125" i="4"/>
  <c r="X125" i="4"/>
  <c r="W125" i="4"/>
  <c r="V125" i="4"/>
  <c r="U125" i="4"/>
  <c r="T125" i="4"/>
  <c r="S125" i="4"/>
  <c r="R125" i="4"/>
  <c r="Z125" i="4" s="1"/>
  <c r="Q125" i="4"/>
  <c r="P125" i="4"/>
  <c r="O125" i="4"/>
  <c r="N125" i="4"/>
  <c r="Y124" i="4"/>
  <c r="X124" i="4"/>
  <c r="W124" i="4"/>
  <c r="V124" i="4"/>
  <c r="U124" i="4"/>
  <c r="T124" i="4"/>
  <c r="S124" i="4"/>
  <c r="R124" i="4"/>
  <c r="Q124" i="4"/>
  <c r="P124" i="4"/>
  <c r="O124" i="4"/>
  <c r="Z124" i="4" s="1"/>
  <c r="N124" i="4"/>
  <c r="Y123" i="4"/>
  <c r="X123" i="4"/>
  <c r="W123" i="4"/>
  <c r="V123" i="4"/>
  <c r="U123" i="4"/>
  <c r="T123" i="4"/>
  <c r="S123" i="4"/>
  <c r="R123" i="4"/>
  <c r="Q123" i="4"/>
  <c r="P123" i="4"/>
  <c r="O123" i="4"/>
  <c r="Z123" i="4" s="1"/>
  <c r="N123" i="4"/>
  <c r="Y122" i="4"/>
  <c r="X122" i="4"/>
  <c r="W122" i="4"/>
  <c r="V122" i="4"/>
  <c r="U122" i="4"/>
  <c r="T122" i="4"/>
  <c r="S122" i="4"/>
  <c r="R122" i="4"/>
  <c r="Q122" i="4"/>
  <c r="Z122" i="4" s="1"/>
  <c r="P122" i="4"/>
  <c r="O122" i="4"/>
  <c r="N122" i="4"/>
  <c r="Y121" i="4"/>
  <c r="X121" i="4"/>
  <c r="W121" i="4"/>
  <c r="V121" i="4"/>
  <c r="U121" i="4"/>
  <c r="T121" i="4"/>
  <c r="S121" i="4"/>
  <c r="R121" i="4"/>
  <c r="Q121" i="4"/>
  <c r="P121" i="4"/>
  <c r="O121" i="4"/>
  <c r="Z121" i="4" s="1"/>
  <c r="N121" i="4"/>
  <c r="Y120" i="4"/>
  <c r="X120" i="4"/>
  <c r="W120" i="4"/>
  <c r="V120" i="4"/>
  <c r="U120" i="4"/>
  <c r="T120" i="4"/>
  <c r="S120" i="4"/>
  <c r="R120" i="4"/>
  <c r="Q120" i="4"/>
  <c r="P120" i="4"/>
  <c r="O120" i="4"/>
  <c r="Z120" i="4" s="1"/>
  <c r="N120" i="4"/>
  <c r="Y119" i="4"/>
  <c r="X119" i="4"/>
  <c r="W119" i="4"/>
  <c r="V119" i="4"/>
  <c r="U119" i="4"/>
  <c r="T119" i="4"/>
  <c r="S119" i="4"/>
  <c r="R119" i="4"/>
  <c r="Q119" i="4"/>
  <c r="P119" i="4"/>
  <c r="O119" i="4"/>
  <c r="Z119" i="4" s="1"/>
  <c r="N119" i="4"/>
  <c r="Y118" i="4"/>
  <c r="X118" i="4"/>
  <c r="W118" i="4"/>
  <c r="V118" i="4"/>
  <c r="U118" i="4"/>
  <c r="T118" i="4"/>
  <c r="S118" i="4"/>
  <c r="R118" i="4"/>
  <c r="Z118" i="4" s="1"/>
  <c r="Q118" i="4"/>
  <c r="P118" i="4"/>
  <c r="O118" i="4"/>
  <c r="N118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Y116" i="4"/>
  <c r="X116" i="4"/>
  <c r="W116" i="4"/>
  <c r="V116" i="4"/>
  <c r="U116" i="4"/>
  <c r="T116" i="4"/>
  <c r="S116" i="4"/>
  <c r="R116" i="4"/>
  <c r="Q116" i="4"/>
  <c r="P116" i="4"/>
  <c r="O116" i="4"/>
  <c r="Z116" i="4" s="1"/>
  <c r="N116" i="4"/>
  <c r="Y115" i="4"/>
  <c r="X115" i="4"/>
  <c r="W115" i="4"/>
  <c r="V115" i="4"/>
  <c r="U115" i="4"/>
  <c r="T115" i="4"/>
  <c r="S115" i="4"/>
  <c r="R115" i="4"/>
  <c r="Q115" i="4"/>
  <c r="P115" i="4"/>
  <c r="O115" i="4"/>
  <c r="Z115" i="4" s="1"/>
  <c r="N115" i="4"/>
  <c r="Y114" i="4"/>
  <c r="X114" i="4"/>
  <c r="W114" i="4"/>
  <c r="V114" i="4"/>
  <c r="U114" i="4"/>
  <c r="T114" i="4"/>
  <c r="S114" i="4"/>
  <c r="R114" i="4"/>
  <c r="Q114" i="4"/>
  <c r="P114" i="4"/>
  <c r="O114" i="4"/>
  <c r="Z114" i="4" s="1"/>
  <c r="N114" i="4"/>
  <c r="Y113" i="4"/>
  <c r="X113" i="4"/>
  <c r="W113" i="4"/>
  <c r="V113" i="4"/>
  <c r="U113" i="4"/>
  <c r="T113" i="4"/>
  <c r="S113" i="4"/>
  <c r="R113" i="4"/>
  <c r="Z113" i="4" s="1"/>
  <c r="Q113" i="4"/>
  <c r="P113" i="4"/>
  <c r="O113" i="4"/>
  <c r="N113" i="4"/>
  <c r="Y112" i="4"/>
  <c r="X112" i="4"/>
  <c r="W112" i="4"/>
  <c r="V112" i="4"/>
  <c r="U112" i="4"/>
  <c r="T112" i="4"/>
  <c r="S112" i="4"/>
  <c r="R112" i="4"/>
  <c r="Q112" i="4"/>
  <c r="P112" i="4"/>
  <c r="O112" i="4"/>
  <c r="Z112" i="4" s="1"/>
  <c r="N112" i="4"/>
  <c r="Y111" i="4"/>
  <c r="X111" i="4"/>
  <c r="W111" i="4"/>
  <c r="V111" i="4"/>
  <c r="U111" i="4"/>
  <c r="T111" i="4"/>
  <c r="S111" i="4"/>
  <c r="R111" i="4"/>
  <c r="Q111" i="4"/>
  <c r="P111" i="4"/>
  <c r="O111" i="4"/>
  <c r="Z111" i="4" s="1"/>
  <c r="N111" i="4"/>
  <c r="Y110" i="4"/>
  <c r="X110" i="4"/>
  <c r="W110" i="4"/>
  <c r="V110" i="4"/>
  <c r="U110" i="4"/>
  <c r="T110" i="4"/>
  <c r="S110" i="4"/>
  <c r="R110" i="4"/>
  <c r="Q110" i="4"/>
  <c r="Z110" i="4" s="1"/>
  <c r="P110" i="4"/>
  <c r="O110" i="4"/>
  <c r="N110" i="4"/>
  <c r="Y109" i="4"/>
  <c r="X109" i="4"/>
  <c r="W109" i="4"/>
  <c r="V109" i="4"/>
  <c r="U109" i="4"/>
  <c r="T109" i="4"/>
  <c r="S109" i="4"/>
  <c r="R109" i="4"/>
  <c r="Q109" i="4"/>
  <c r="P109" i="4"/>
  <c r="O109" i="4"/>
  <c r="Z109" i="4" s="1"/>
  <c r="N109" i="4"/>
  <c r="Y108" i="4"/>
  <c r="X108" i="4"/>
  <c r="W108" i="4"/>
  <c r="V108" i="4"/>
  <c r="U108" i="4"/>
  <c r="T108" i="4"/>
  <c r="S108" i="4"/>
  <c r="R108" i="4"/>
  <c r="Q108" i="4"/>
  <c r="P108" i="4"/>
  <c r="Z108" i="4" s="1"/>
  <c r="O108" i="4"/>
  <c r="N108" i="4"/>
  <c r="Y107" i="4"/>
  <c r="X107" i="4"/>
  <c r="W107" i="4"/>
  <c r="V107" i="4"/>
  <c r="U107" i="4"/>
  <c r="T107" i="4"/>
  <c r="S107" i="4"/>
  <c r="R107" i="4"/>
  <c r="Q107" i="4"/>
  <c r="P107" i="4"/>
  <c r="O107" i="4"/>
  <c r="Z107" i="4" s="1"/>
  <c r="N107" i="4"/>
  <c r="Y106" i="4"/>
  <c r="X106" i="4"/>
  <c r="W106" i="4"/>
  <c r="V106" i="4"/>
  <c r="U106" i="4"/>
  <c r="T106" i="4"/>
  <c r="S106" i="4"/>
  <c r="R106" i="4"/>
  <c r="Z106" i="4" s="1"/>
  <c r="Q106" i="4"/>
  <c r="P106" i="4"/>
  <c r="O106" i="4"/>
  <c r="N106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Y104" i="4"/>
  <c r="X104" i="4"/>
  <c r="W104" i="4"/>
  <c r="V104" i="4"/>
  <c r="U104" i="4"/>
  <c r="T104" i="4"/>
  <c r="S104" i="4"/>
  <c r="R104" i="4"/>
  <c r="Q104" i="4"/>
  <c r="P104" i="4"/>
  <c r="O104" i="4"/>
  <c r="Z104" i="4" s="1"/>
  <c r="N104" i="4"/>
  <c r="Y103" i="4"/>
  <c r="X103" i="4"/>
  <c r="W103" i="4"/>
  <c r="V103" i="4"/>
  <c r="U103" i="4"/>
  <c r="T103" i="4"/>
  <c r="S103" i="4"/>
  <c r="R103" i="4"/>
  <c r="Q103" i="4"/>
  <c r="P103" i="4"/>
  <c r="O103" i="4"/>
  <c r="Z103" i="4" s="1"/>
  <c r="N103" i="4"/>
  <c r="Y102" i="4"/>
  <c r="X102" i="4"/>
  <c r="W102" i="4"/>
  <c r="V102" i="4"/>
  <c r="U102" i="4"/>
  <c r="T102" i="4"/>
  <c r="S102" i="4"/>
  <c r="R102" i="4"/>
  <c r="Q102" i="4"/>
  <c r="P102" i="4"/>
  <c r="O102" i="4"/>
  <c r="Z102" i="4" s="1"/>
  <c r="N102" i="4"/>
  <c r="Y101" i="4"/>
  <c r="X101" i="4"/>
  <c r="W101" i="4"/>
  <c r="V101" i="4"/>
  <c r="U101" i="4"/>
  <c r="T101" i="4"/>
  <c r="S101" i="4"/>
  <c r="R101" i="4"/>
  <c r="Z101" i="4" s="1"/>
  <c r="Q101" i="4"/>
  <c r="P101" i="4"/>
  <c r="O101" i="4"/>
  <c r="N101" i="4"/>
  <c r="Y100" i="4"/>
  <c r="X100" i="4"/>
  <c r="W100" i="4"/>
  <c r="V100" i="4"/>
  <c r="U100" i="4"/>
  <c r="T100" i="4"/>
  <c r="S100" i="4"/>
  <c r="R100" i="4"/>
  <c r="Q100" i="4"/>
  <c r="P100" i="4"/>
  <c r="O100" i="4"/>
  <c r="Z100" i="4" s="1"/>
  <c r="N100" i="4"/>
  <c r="Y99" i="4"/>
  <c r="X99" i="4"/>
  <c r="W99" i="4"/>
  <c r="V99" i="4"/>
  <c r="U99" i="4"/>
  <c r="T99" i="4"/>
  <c r="S99" i="4"/>
  <c r="R99" i="4"/>
  <c r="Q99" i="4"/>
  <c r="P99" i="4"/>
  <c r="Z99" i="4" s="1"/>
  <c r="O99" i="4"/>
  <c r="N99" i="4"/>
  <c r="Y98" i="4"/>
  <c r="X98" i="4"/>
  <c r="W98" i="4"/>
  <c r="V98" i="4"/>
  <c r="U98" i="4"/>
  <c r="T98" i="4"/>
  <c r="S98" i="4"/>
  <c r="R98" i="4"/>
  <c r="Q98" i="4"/>
  <c r="Z98" i="4" s="1"/>
  <c r="P98" i="4"/>
  <c r="O98" i="4"/>
  <c r="N98" i="4"/>
  <c r="Y97" i="4"/>
  <c r="X97" i="4"/>
  <c r="W97" i="4"/>
  <c r="V97" i="4"/>
  <c r="U97" i="4"/>
  <c r="T97" i="4"/>
  <c r="S97" i="4"/>
  <c r="R97" i="4"/>
  <c r="Q97" i="4"/>
  <c r="P97" i="4"/>
  <c r="O97" i="4"/>
  <c r="Z97" i="4" s="1"/>
  <c r="N97" i="4"/>
  <c r="Y96" i="4"/>
  <c r="X96" i="4"/>
  <c r="W96" i="4"/>
  <c r="V96" i="4"/>
  <c r="U96" i="4"/>
  <c r="T96" i="4"/>
  <c r="S96" i="4"/>
  <c r="R96" i="4"/>
  <c r="Q96" i="4"/>
  <c r="P96" i="4"/>
  <c r="Z96" i="4" s="1"/>
  <c r="O96" i="4"/>
  <c r="N96" i="4"/>
  <c r="Y95" i="4"/>
  <c r="X95" i="4"/>
  <c r="W95" i="4"/>
  <c r="V95" i="4"/>
  <c r="U95" i="4"/>
  <c r="T95" i="4"/>
  <c r="S95" i="4"/>
  <c r="R95" i="4"/>
  <c r="Q95" i="4"/>
  <c r="P95" i="4"/>
  <c r="O95" i="4"/>
  <c r="Z95" i="4" s="1"/>
  <c r="N95" i="4"/>
  <c r="Y94" i="4"/>
  <c r="Z94" i="4" s="1"/>
  <c r="X94" i="4"/>
  <c r="W94" i="4"/>
  <c r="V94" i="4"/>
  <c r="U94" i="4"/>
  <c r="T94" i="4"/>
  <c r="S94" i="4"/>
  <c r="R94" i="4"/>
  <c r="Q94" i="4"/>
  <c r="P94" i="4"/>
  <c r="O94" i="4"/>
  <c r="N94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Y92" i="4"/>
  <c r="X92" i="4"/>
  <c r="W92" i="4"/>
  <c r="V92" i="4"/>
  <c r="U92" i="4"/>
  <c r="T92" i="4"/>
  <c r="S92" i="4"/>
  <c r="R92" i="4"/>
  <c r="Q92" i="4"/>
  <c r="P92" i="4"/>
  <c r="O92" i="4"/>
  <c r="Z92" i="4" s="1"/>
  <c r="N92" i="4"/>
  <c r="Y91" i="4"/>
  <c r="X91" i="4"/>
  <c r="W91" i="4"/>
  <c r="V91" i="4"/>
  <c r="U91" i="4"/>
  <c r="T91" i="4"/>
  <c r="S91" i="4"/>
  <c r="R91" i="4"/>
  <c r="Q91" i="4"/>
  <c r="P91" i="4"/>
  <c r="O91" i="4"/>
  <c r="Z91" i="4" s="1"/>
  <c r="N91" i="4"/>
  <c r="Y90" i="4"/>
  <c r="X90" i="4"/>
  <c r="W90" i="4"/>
  <c r="V90" i="4"/>
  <c r="U90" i="4"/>
  <c r="T90" i="4"/>
  <c r="S90" i="4"/>
  <c r="R90" i="4"/>
  <c r="Q90" i="4"/>
  <c r="P90" i="4"/>
  <c r="O90" i="4"/>
  <c r="Z90" i="4" s="1"/>
  <c r="N90" i="4"/>
  <c r="Y89" i="4"/>
  <c r="X89" i="4"/>
  <c r="W89" i="4"/>
  <c r="V89" i="4"/>
  <c r="U89" i="4"/>
  <c r="T89" i="4"/>
  <c r="S89" i="4"/>
  <c r="R89" i="4"/>
  <c r="Z89" i="4" s="1"/>
  <c r="Q89" i="4"/>
  <c r="P89" i="4"/>
  <c r="O89" i="4"/>
  <c r="N89" i="4"/>
  <c r="Y88" i="4"/>
  <c r="X88" i="4"/>
  <c r="W88" i="4"/>
  <c r="V88" i="4"/>
  <c r="U88" i="4"/>
  <c r="T88" i="4"/>
  <c r="S88" i="4"/>
  <c r="R88" i="4"/>
  <c r="Q88" i="4"/>
  <c r="P88" i="4"/>
  <c r="O88" i="4"/>
  <c r="Z88" i="4" s="1"/>
  <c r="N88" i="4"/>
  <c r="Y87" i="4"/>
  <c r="X87" i="4"/>
  <c r="W87" i="4"/>
  <c r="V87" i="4"/>
  <c r="U87" i="4"/>
  <c r="T87" i="4"/>
  <c r="S87" i="4"/>
  <c r="R87" i="4"/>
  <c r="Q87" i="4"/>
  <c r="P87" i="4"/>
  <c r="O87" i="4"/>
  <c r="Z87" i="4" s="1"/>
  <c r="N87" i="4"/>
  <c r="Y86" i="4"/>
  <c r="X86" i="4"/>
  <c r="W86" i="4"/>
  <c r="V86" i="4"/>
  <c r="U86" i="4"/>
  <c r="T86" i="4"/>
  <c r="S86" i="4"/>
  <c r="R86" i="4"/>
  <c r="Q86" i="4"/>
  <c r="Z86" i="4" s="1"/>
  <c r="P86" i="4"/>
  <c r="O86" i="4"/>
  <c r="N86" i="4"/>
  <c r="Y85" i="4"/>
  <c r="X85" i="4"/>
  <c r="W85" i="4"/>
  <c r="V85" i="4"/>
  <c r="U85" i="4"/>
  <c r="T85" i="4"/>
  <c r="S85" i="4"/>
  <c r="R85" i="4"/>
  <c r="Q85" i="4"/>
  <c r="P85" i="4"/>
  <c r="O85" i="4"/>
  <c r="Z85" i="4" s="1"/>
  <c r="N85" i="4"/>
  <c r="Y84" i="4"/>
  <c r="X84" i="4"/>
  <c r="W84" i="4"/>
  <c r="V84" i="4"/>
  <c r="U84" i="4"/>
  <c r="T84" i="4"/>
  <c r="S84" i="4"/>
  <c r="R84" i="4"/>
  <c r="Q84" i="4"/>
  <c r="P84" i="4"/>
  <c r="O84" i="4"/>
  <c r="Z84" i="4" s="1"/>
  <c r="N84" i="4"/>
  <c r="Y83" i="4"/>
  <c r="X83" i="4"/>
  <c r="W83" i="4"/>
  <c r="V83" i="4"/>
  <c r="U83" i="4"/>
  <c r="T83" i="4"/>
  <c r="S83" i="4"/>
  <c r="R83" i="4"/>
  <c r="Q83" i="4"/>
  <c r="P83" i="4"/>
  <c r="O83" i="4"/>
  <c r="Z83" i="4" s="1"/>
  <c r="N83" i="4"/>
  <c r="Y82" i="4"/>
  <c r="Z82" i="4" s="1"/>
  <c r="X82" i="4"/>
  <c r="W82" i="4"/>
  <c r="V82" i="4"/>
  <c r="U82" i="4"/>
  <c r="T82" i="4"/>
  <c r="S82" i="4"/>
  <c r="R82" i="4"/>
  <c r="Q82" i="4"/>
  <c r="P82" i="4"/>
  <c r="O82" i="4"/>
  <c r="N82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Y80" i="4"/>
  <c r="X80" i="4"/>
  <c r="W80" i="4"/>
  <c r="V80" i="4"/>
  <c r="U80" i="4"/>
  <c r="T80" i="4"/>
  <c r="S80" i="4"/>
  <c r="R80" i="4"/>
  <c r="Q80" i="4"/>
  <c r="P80" i="4"/>
  <c r="O80" i="4"/>
  <c r="Z80" i="4" s="1"/>
  <c r="N80" i="4"/>
  <c r="Y79" i="4"/>
  <c r="X79" i="4"/>
  <c r="W79" i="4"/>
  <c r="V79" i="4"/>
  <c r="U79" i="4"/>
  <c r="T79" i="4"/>
  <c r="S79" i="4"/>
  <c r="R79" i="4"/>
  <c r="Q79" i="4"/>
  <c r="P79" i="4"/>
  <c r="O79" i="4"/>
  <c r="Z79" i="4" s="1"/>
  <c r="N79" i="4"/>
  <c r="Y78" i="4"/>
  <c r="X78" i="4"/>
  <c r="W78" i="4"/>
  <c r="V78" i="4"/>
  <c r="U78" i="4"/>
  <c r="T78" i="4"/>
  <c r="S78" i="4"/>
  <c r="R78" i="4"/>
  <c r="Q78" i="4"/>
  <c r="P78" i="4"/>
  <c r="O78" i="4"/>
  <c r="Z78" i="4" s="1"/>
  <c r="N78" i="4"/>
  <c r="Y77" i="4"/>
  <c r="X77" i="4"/>
  <c r="W77" i="4"/>
  <c r="V77" i="4"/>
  <c r="U77" i="4"/>
  <c r="T77" i="4"/>
  <c r="S77" i="4"/>
  <c r="R77" i="4"/>
  <c r="Q77" i="4"/>
  <c r="Z77" i="4" s="1"/>
  <c r="P77" i="4"/>
  <c r="O77" i="4"/>
  <c r="N77" i="4"/>
  <c r="Y76" i="4"/>
  <c r="X76" i="4"/>
  <c r="W76" i="4"/>
  <c r="V76" i="4"/>
  <c r="U76" i="4"/>
  <c r="T76" i="4"/>
  <c r="S76" i="4"/>
  <c r="R76" i="4"/>
  <c r="Q76" i="4"/>
  <c r="P76" i="4"/>
  <c r="O76" i="4"/>
  <c r="Z76" i="4" s="1"/>
  <c r="N76" i="4"/>
  <c r="Y75" i="4"/>
  <c r="X75" i="4"/>
  <c r="W75" i="4"/>
  <c r="V75" i="4"/>
  <c r="U75" i="4"/>
  <c r="T75" i="4"/>
  <c r="S75" i="4"/>
  <c r="R75" i="4"/>
  <c r="Q75" i="4"/>
  <c r="P75" i="4"/>
  <c r="Z75" i="4" s="1"/>
  <c r="O75" i="4"/>
  <c r="N75" i="4"/>
  <c r="Y74" i="4"/>
  <c r="X74" i="4"/>
  <c r="W74" i="4"/>
  <c r="V74" i="4"/>
  <c r="U74" i="4"/>
  <c r="T74" i="4"/>
  <c r="S74" i="4"/>
  <c r="R74" i="4"/>
  <c r="Q74" i="4"/>
  <c r="Z74" i="4" s="1"/>
  <c r="P74" i="4"/>
  <c r="O74" i="4"/>
  <c r="N74" i="4"/>
  <c r="Y73" i="4"/>
  <c r="X73" i="4"/>
  <c r="W73" i="4"/>
  <c r="V73" i="4"/>
  <c r="U73" i="4"/>
  <c r="T73" i="4"/>
  <c r="S73" i="4"/>
  <c r="R73" i="4"/>
  <c r="Q73" i="4"/>
  <c r="P73" i="4"/>
  <c r="O73" i="4"/>
  <c r="Z73" i="4" s="1"/>
  <c r="N73" i="4"/>
  <c r="Y72" i="4"/>
  <c r="X72" i="4"/>
  <c r="W72" i="4"/>
  <c r="V72" i="4"/>
  <c r="U72" i="4"/>
  <c r="T72" i="4"/>
  <c r="S72" i="4"/>
  <c r="R72" i="4"/>
  <c r="Q72" i="4"/>
  <c r="P72" i="4"/>
  <c r="Z72" i="4" s="1"/>
  <c r="O72" i="4"/>
  <c r="N72" i="4"/>
  <c r="Y71" i="4"/>
  <c r="X71" i="4"/>
  <c r="W71" i="4"/>
  <c r="V71" i="4"/>
  <c r="U71" i="4"/>
  <c r="T71" i="4"/>
  <c r="S71" i="4"/>
  <c r="R71" i="4"/>
  <c r="Q71" i="4"/>
  <c r="P71" i="4"/>
  <c r="O71" i="4"/>
  <c r="Z71" i="4" s="1"/>
  <c r="N71" i="4"/>
  <c r="Y70" i="4"/>
  <c r="Z70" i="4" s="1"/>
  <c r="X70" i="4"/>
  <c r="W70" i="4"/>
  <c r="V70" i="4"/>
  <c r="U70" i="4"/>
  <c r="T70" i="4"/>
  <c r="S70" i="4"/>
  <c r="R70" i="4"/>
  <c r="Q70" i="4"/>
  <c r="P70" i="4"/>
  <c r="O70" i="4"/>
  <c r="N70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Y68" i="4"/>
  <c r="X68" i="4"/>
  <c r="W68" i="4"/>
  <c r="V68" i="4"/>
  <c r="U68" i="4"/>
  <c r="T68" i="4"/>
  <c r="S68" i="4"/>
  <c r="R68" i="4"/>
  <c r="Q68" i="4"/>
  <c r="P68" i="4"/>
  <c r="O68" i="4"/>
  <c r="Z68" i="4" s="1"/>
  <c r="N68" i="4"/>
  <c r="Y67" i="4"/>
  <c r="X67" i="4"/>
  <c r="W67" i="4"/>
  <c r="V67" i="4"/>
  <c r="U67" i="4"/>
  <c r="T67" i="4"/>
  <c r="S67" i="4"/>
  <c r="R67" i="4"/>
  <c r="Q67" i="4"/>
  <c r="P67" i="4"/>
  <c r="O67" i="4"/>
  <c r="Z67" i="4" s="1"/>
  <c r="N67" i="4"/>
  <c r="Y66" i="4"/>
  <c r="X66" i="4"/>
  <c r="W66" i="4"/>
  <c r="V66" i="4"/>
  <c r="U66" i="4"/>
  <c r="T66" i="4"/>
  <c r="S66" i="4"/>
  <c r="R66" i="4"/>
  <c r="Q66" i="4"/>
  <c r="P66" i="4"/>
  <c r="O66" i="4"/>
  <c r="Z66" i="4" s="1"/>
  <c r="N66" i="4"/>
  <c r="Y65" i="4"/>
  <c r="X65" i="4"/>
  <c r="W65" i="4"/>
  <c r="V65" i="4"/>
  <c r="U65" i="4"/>
  <c r="T65" i="4"/>
  <c r="S65" i="4"/>
  <c r="R65" i="4"/>
  <c r="Q65" i="4"/>
  <c r="Z65" i="4" s="1"/>
  <c r="P65" i="4"/>
  <c r="O65" i="4"/>
  <c r="N65" i="4"/>
  <c r="Y64" i="4"/>
  <c r="X64" i="4"/>
  <c r="W64" i="4"/>
  <c r="V64" i="4"/>
  <c r="U64" i="4"/>
  <c r="T64" i="4"/>
  <c r="S64" i="4"/>
  <c r="R64" i="4"/>
  <c r="Q64" i="4"/>
  <c r="P64" i="4"/>
  <c r="O64" i="4"/>
  <c r="Z64" i="4" s="1"/>
  <c r="N64" i="4"/>
  <c r="Y63" i="4"/>
  <c r="X63" i="4"/>
  <c r="W63" i="4"/>
  <c r="V63" i="4"/>
  <c r="U63" i="4"/>
  <c r="T63" i="4"/>
  <c r="S63" i="4"/>
  <c r="R63" i="4"/>
  <c r="Q63" i="4"/>
  <c r="P63" i="4"/>
  <c r="Z63" i="4" s="1"/>
  <c r="O63" i="4"/>
  <c r="N63" i="4"/>
  <c r="Y62" i="4"/>
  <c r="X62" i="4"/>
  <c r="W62" i="4"/>
  <c r="V62" i="4"/>
  <c r="U62" i="4"/>
  <c r="T62" i="4"/>
  <c r="S62" i="4"/>
  <c r="R62" i="4"/>
  <c r="Q62" i="4"/>
  <c r="Z62" i="4" s="1"/>
  <c r="P62" i="4"/>
  <c r="O62" i="4"/>
  <c r="N62" i="4"/>
  <c r="Y61" i="4"/>
  <c r="X61" i="4"/>
  <c r="W61" i="4"/>
  <c r="V61" i="4"/>
  <c r="U61" i="4"/>
  <c r="T61" i="4"/>
  <c r="S61" i="4"/>
  <c r="R61" i="4"/>
  <c r="Q61" i="4"/>
  <c r="P61" i="4"/>
  <c r="O61" i="4"/>
  <c r="Z61" i="4" s="1"/>
  <c r="N61" i="4"/>
  <c r="Y60" i="4"/>
  <c r="X60" i="4"/>
  <c r="W60" i="4"/>
  <c r="Z60" i="4" s="1"/>
  <c r="V60" i="4"/>
  <c r="U60" i="4"/>
  <c r="T60" i="4"/>
  <c r="S60" i="4"/>
  <c r="R60" i="4"/>
  <c r="Q60" i="4"/>
  <c r="P60" i="4"/>
  <c r="O60" i="4"/>
  <c r="N60" i="4"/>
  <c r="Y59" i="4"/>
  <c r="X59" i="4"/>
  <c r="W59" i="4"/>
  <c r="V59" i="4"/>
  <c r="U59" i="4"/>
  <c r="T59" i="4"/>
  <c r="S59" i="4"/>
  <c r="R59" i="4"/>
  <c r="Q59" i="4"/>
  <c r="P59" i="4"/>
  <c r="O59" i="4"/>
  <c r="Z59" i="4" s="1"/>
  <c r="N59" i="4"/>
  <c r="Y58" i="4"/>
  <c r="Z58" i="4" s="1"/>
  <c r="X58" i="4"/>
  <c r="W58" i="4"/>
  <c r="V58" i="4"/>
  <c r="U58" i="4"/>
  <c r="T58" i="4"/>
  <c r="S58" i="4"/>
  <c r="R58" i="4"/>
  <c r="Q58" i="4"/>
  <c r="P58" i="4"/>
  <c r="O58" i="4"/>
  <c r="N58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Y56" i="4"/>
  <c r="X56" i="4"/>
  <c r="W56" i="4"/>
  <c r="V56" i="4"/>
  <c r="U56" i="4"/>
  <c r="T56" i="4"/>
  <c r="S56" i="4"/>
  <c r="R56" i="4"/>
  <c r="Q56" i="4"/>
  <c r="P56" i="4"/>
  <c r="O56" i="4"/>
  <c r="Z56" i="4" s="1"/>
  <c r="N56" i="4"/>
  <c r="Y55" i="4"/>
  <c r="X55" i="4"/>
  <c r="W55" i="4"/>
  <c r="V55" i="4"/>
  <c r="U55" i="4"/>
  <c r="T55" i="4"/>
  <c r="S55" i="4"/>
  <c r="R55" i="4"/>
  <c r="Q55" i="4"/>
  <c r="P55" i="4"/>
  <c r="O55" i="4"/>
  <c r="Z55" i="4" s="1"/>
  <c r="N55" i="4"/>
  <c r="Y54" i="4"/>
  <c r="X54" i="4"/>
  <c r="W54" i="4"/>
  <c r="V54" i="4"/>
  <c r="U54" i="4"/>
  <c r="T54" i="4"/>
  <c r="S54" i="4"/>
  <c r="R54" i="4"/>
  <c r="Q54" i="4"/>
  <c r="P54" i="4"/>
  <c r="O54" i="4"/>
  <c r="Z54" i="4" s="1"/>
  <c r="N54" i="4"/>
  <c r="Y53" i="4"/>
  <c r="X53" i="4"/>
  <c r="W53" i="4"/>
  <c r="V53" i="4"/>
  <c r="U53" i="4"/>
  <c r="T53" i="4"/>
  <c r="S53" i="4"/>
  <c r="R53" i="4"/>
  <c r="Q53" i="4"/>
  <c r="Z53" i="4" s="1"/>
  <c r="P53" i="4"/>
  <c r="O53" i="4"/>
  <c r="N53" i="4"/>
  <c r="Y52" i="4"/>
  <c r="X52" i="4"/>
  <c r="W52" i="4"/>
  <c r="V52" i="4"/>
  <c r="U52" i="4"/>
  <c r="T52" i="4"/>
  <c r="S52" i="4"/>
  <c r="R52" i="4"/>
  <c r="Q52" i="4"/>
  <c r="P52" i="4"/>
  <c r="O52" i="4"/>
  <c r="Z52" i="4" s="1"/>
  <c r="N52" i="4"/>
  <c r="Y51" i="4"/>
  <c r="X51" i="4"/>
  <c r="W51" i="4"/>
  <c r="V51" i="4"/>
  <c r="U51" i="4"/>
  <c r="T51" i="4"/>
  <c r="S51" i="4"/>
  <c r="R51" i="4"/>
  <c r="Q51" i="4"/>
  <c r="P51" i="4"/>
  <c r="Z51" i="4" s="1"/>
  <c r="O51" i="4"/>
  <c r="N51" i="4"/>
  <c r="Y50" i="4"/>
  <c r="X50" i="4"/>
  <c r="W50" i="4"/>
  <c r="V50" i="4"/>
  <c r="U50" i="4"/>
  <c r="T50" i="4"/>
  <c r="S50" i="4"/>
  <c r="R50" i="4"/>
  <c r="Q50" i="4"/>
  <c r="P50" i="4"/>
  <c r="O50" i="4"/>
  <c r="Z50" i="4" s="1"/>
  <c r="N50" i="4"/>
  <c r="Y49" i="4"/>
  <c r="X49" i="4"/>
  <c r="W49" i="4"/>
  <c r="V49" i="4"/>
  <c r="U49" i="4"/>
  <c r="T49" i="4"/>
  <c r="S49" i="4"/>
  <c r="R49" i="4"/>
  <c r="Q49" i="4"/>
  <c r="P49" i="4"/>
  <c r="O49" i="4"/>
  <c r="Z49" i="4" s="1"/>
  <c r="N49" i="4"/>
  <c r="Y48" i="4"/>
  <c r="X48" i="4"/>
  <c r="W48" i="4"/>
  <c r="Z48" i="4" s="1"/>
  <c r="V48" i="4"/>
  <c r="U48" i="4"/>
  <c r="T48" i="4"/>
  <c r="S48" i="4"/>
  <c r="R48" i="4"/>
  <c r="Q48" i="4"/>
  <c r="P48" i="4"/>
  <c r="O48" i="4"/>
  <c r="N48" i="4"/>
  <c r="Y47" i="4"/>
  <c r="X47" i="4"/>
  <c r="W47" i="4"/>
  <c r="V47" i="4"/>
  <c r="U47" i="4"/>
  <c r="T47" i="4"/>
  <c r="S47" i="4"/>
  <c r="R47" i="4"/>
  <c r="Q47" i="4"/>
  <c r="P47" i="4"/>
  <c r="O47" i="4"/>
  <c r="Z47" i="4" s="1"/>
  <c r="N47" i="4"/>
  <c r="Y46" i="4"/>
  <c r="X46" i="4"/>
  <c r="W46" i="4"/>
  <c r="V46" i="4"/>
  <c r="U46" i="4"/>
  <c r="T46" i="4"/>
  <c r="S46" i="4"/>
  <c r="R46" i="4"/>
  <c r="Q46" i="4"/>
  <c r="P46" i="4"/>
  <c r="Z46" i="4" s="1"/>
  <c r="O46" i="4"/>
  <c r="N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Y44" i="4"/>
  <c r="X44" i="4"/>
  <c r="W44" i="4"/>
  <c r="V44" i="4"/>
  <c r="U44" i="4"/>
  <c r="T44" i="4"/>
  <c r="S44" i="4"/>
  <c r="R44" i="4"/>
  <c r="Q44" i="4"/>
  <c r="P44" i="4"/>
  <c r="O44" i="4"/>
  <c r="Z44" i="4" s="1"/>
  <c r="N44" i="4"/>
  <c r="Y43" i="4"/>
  <c r="X43" i="4"/>
  <c r="W43" i="4"/>
  <c r="V43" i="4"/>
  <c r="U43" i="4"/>
  <c r="T43" i="4"/>
  <c r="S43" i="4"/>
  <c r="R43" i="4"/>
  <c r="Q43" i="4"/>
  <c r="P43" i="4"/>
  <c r="O43" i="4"/>
  <c r="Z43" i="4" s="1"/>
  <c r="N43" i="4"/>
  <c r="Y42" i="4"/>
  <c r="X42" i="4"/>
  <c r="W42" i="4"/>
  <c r="V42" i="4"/>
  <c r="U42" i="4"/>
  <c r="T42" i="4"/>
  <c r="S42" i="4"/>
  <c r="R42" i="4"/>
  <c r="Q42" i="4"/>
  <c r="P42" i="4"/>
  <c r="O42" i="4"/>
  <c r="Z42" i="4" s="1"/>
  <c r="N42" i="4"/>
  <c r="Y41" i="4"/>
  <c r="X41" i="4"/>
  <c r="W41" i="4"/>
  <c r="V41" i="4"/>
  <c r="U41" i="4"/>
  <c r="T41" i="4"/>
  <c r="S41" i="4"/>
  <c r="R41" i="4"/>
  <c r="Q41" i="4"/>
  <c r="Z41" i="4" s="1"/>
  <c r="P41" i="4"/>
  <c r="O41" i="4"/>
  <c r="N41" i="4"/>
  <c r="Y40" i="4"/>
  <c r="X40" i="4"/>
  <c r="W40" i="4"/>
  <c r="V40" i="4"/>
  <c r="U40" i="4"/>
  <c r="T40" i="4"/>
  <c r="S40" i="4"/>
  <c r="R40" i="4"/>
  <c r="Q40" i="4"/>
  <c r="P40" i="4"/>
  <c r="O40" i="4"/>
  <c r="Z40" i="4" s="1"/>
  <c r="N40" i="4"/>
  <c r="Y39" i="4"/>
  <c r="X39" i="4"/>
  <c r="W39" i="4"/>
  <c r="V39" i="4"/>
  <c r="U39" i="4"/>
  <c r="T39" i="4"/>
  <c r="Z39" i="4" s="1"/>
  <c r="S39" i="4"/>
  <c r="R39" i="4"/>
  <c r="Q39" i="4"/>
  <c r="P39" i="4"/>
  <c r="O39" i="4"/>
  <c r="N39" i="4"/>
  <c r="Y38" i="4"/>
  <c r="X38" i="4"/>
  <c r="W38" i="4"/>
  <c r="V38" i="4"/>
  <c r="U38" i="4"/>
  <c r="T38" i="4"/>
  <c r="S38" i="4"/>
  <c r="R38" i="4"/>
  <c r="Q38" i="4"/>
  <c r="P38" i="4"/>
  <c r="O38" i="4"/>
  <c r="Z38" i="4" s="1"/>
  <c r="N38" i="4"/>
  <c r="Y37" i="4"/>
  <c r="X37" i="4"/>
  <c r="W37" i="4"/>
  <c r="V37" i="4"/>
  <c r="U37" i="4"/>
  <c r="T37" i="4"/>
  <c r="S37" i="4"/>
  <c r="R37" i="4"/>
  <c r="Q37" i="4"/>
  <c r="P37" i="4"/>
  <c r="O37" i="4"/>
  <c r="Z37" i="4" s="1"/>
  <c r="N37" i="4"/>
  <c r="Y36" i="4"/>
  <c r="X36" i="4"/>
  <c r="W36" i="4"/>
  <c r="Z36" i="4" s="1"/>
  <c r="V36" i="4"/>
  <c r="U36" i="4"/>
  <c r="T36" i="4"/>
  <c r="S36" i="4"/>
  <c r="R36" i="4"/>
  <c r="Q36" i="4"/>
  <c r="P36" i="4"/>
  <c r="O36" i="4"/>
  <c r="N36" i="4"/>
  <c r="Y35" i="4"/>
  <c r="X35" i="4"/>
  <c r="W35" i="4"/>
  <c r="V35" i="4"/>
  <c r="U35" i="4"/>
  <c r="T35" i="4"/>
  <c r="S35" i="4"/>
  <c r="R35" i="4"/>
  <c r="Q35" i="4"/>
  <c r="P35" i="4"/>
  <c r="O35" i="4"/>
  <c r="Z35" i="4" s="1"/>
  <c r="N35" i="4"/>
  <c r="Y34" i="4"/>
  <c r="X34" i="4"/>
  <c r="W34" i="4"/>
  <c r="V34" i="4"/>
  <c r="U34" i="4"/>
  <c r="T34" i="4"/>
  <c r="S34" i="4"/>
  <c r="R34" i="4"/>
  <c r="Q34" i="4"/>
  <c r="P34" i="4"/>
  <c r="Z34" i="4" s="1"/>
  <c r="O34" i="4"/>
  <c r="N34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Y32" i="4"/>
  <c r="X32" i="4"/>
  <c r="W32" i="4"/>
  <c r="V32" i="4"/>
  <c r="U32" i="4"/>
  <c r="T32" i="4"/>
  <c r="S32" i="4"/>
  <c r="R32" i="4"/>
  <c r="Q32" i="4"/>
  <c r="P32" i="4"/>
  <c r="O32" i="4"/>
  <c r="Z32" i="4" s="1"/>
  <c r="N32" i="4"/>
  <c r="Y31" i="4"/>
  <c r="X31" i="4"/>
  <c r="W31" i="4"/>
  <c r="V31" i="4"/>
  <c r="U31" i="4"/>
  <c r="T31" i="4"/>
  <c r="S31" i="4"/>
  <c r="R31" i="4"/>
  <c r="Q31" i="4"/>
  <c r="P31" i="4"/>
  <c r="O31" i="4"/>
  <c r="Z31" i="4" s="1"/>
  <c r="N31" i="4"/>
  <c r="Y30" i="4"/>
  <c r="X30" i="4"/>
  <c r="W30" i="4"/>
  <c r="V30" i="4"/>
  <c r="U30" i="4"/>
  <c r="T30" i="4"/>
  <c r="S30" i="4"/>
  <c r="R30" i="4"/>
  <c r="Q30" i="4"/>
  <c r="P30" i="4"/>
  <c r="O30" i="4"/>
  <c r="Z30" i="4" s="1"/>
  <c r="N30" i="4"/>
  <c r="Y29" i="4"/>
  <c r="X29" i="4"/>
  <c r="W29" i="4"/>
  <c r="V29" i="4"/>
  <c r="U29" i="4"/>
  <c r="T29" i="4"/>
  <c r="S29" i="4"/>
  <c r="R29" i="4"/>
  <c r="Q29" i="4"/>
  <c r="Z29" i="4" s="1"/>
  <c r="P29" i="4"/>
  <c r="O29" i="4"/>
  <c r="N29" i="4"/>
  <c r="Y28" i="4"/>
  <c r="X28" i="4"/>
  <c r="W28" i="4"/>
  <c r="V28" i="4"/>
  <c r="U28" i="4"/>
  <c r="T28" i="4"/>
  <c r="S28" i="4"/>
  <c r="R28" i="4"/>
  <c r="Q28" i="4"/>
  <c r="P28" i="4"/>
  <c r="O28" i="4"/>
  <c r="Z28" i="4" s="1"/>
  <c r="N28" i="4"/>
  <c r="Y27" i="4"/>
  <c r="X27" i="4"/>
  <c r="W27" i="4"/>
  <c r="V27" i="4"/>
  <c r="U27" i="4"/>
  <c r="T27" i="4"/>
  <c r="S27" i="4"/>
  <c r="R27" i="4"/>
  <c r="Q27" i="4"/>
  <c r="P27" i="4"/>
  <c r="Z27" i="4" s="1"/>
  <c r="O27" i="4"/>
  <c r="N27" i="4"/>
  <c r="Y26" i="4"/>
  <c r="X26" i="4"/>
  <c r="W26" i="4"/>
  <c r="V26" i="4"/>
  <c r="U26" i="4"/>
  <c r="Z26" i="4" s="1"/>
  <c r="T26" i="4"/>
  <c r="S26" i="4"/>
  <c r="R26" i="4"/>
  <c r="Q26" i="4"/>
  <c r="P26" i="4"/>
  <c r="O26" i="4"/>
  <c r="N26" i="4"/>
  <c r="Y25" i="4"/>
  <c r="X25" i="4"/>
  <c r="W25" i="4"/>
  <c r="V25" i="4"/>
  <c r="U25" i="4"/>
  <c r="T25" i="4"/>
  <c r="S25" i="4"/>
  <c r="R25" i="4"/>
  <c r="Q25" i="4"/>
  <c r="P25" i="4"/>
  <c r="O25" i="4"/>
  <c r="Z25" i="4" s="1"/>
  <c r="N25" i="4"/>
  <c r="Y24" i="4"/>
  <c r="X24" i="4"/>
  <c r="W24" i="4"/>
  <c r="V24" i="4"/>
  <c r="U24" i="4"/>
  <c r="T24" i="4"/>
  <c r="S24" i="4"/>
  <c r="R24" i="4"/>
  <c r="Q24" i="4"/>
  <c r="P24" i="4"/>
  <c r="Z24" i="4" s="1"/>
  <c r="O24" i="4"/>
  <c r="N24" i="4"/>
  <c r="Y23" i="4"/>
  <c r="X23" i="4"/>
  <c r="W23" i="4"/>
  <c r="V23" i="4"/>
  <c r="U23" i="4"/>
  <c r="T23" i="4"/>
  <c r="S23" i="4"/>
  <c r="R23" i="4"/>
  <c r="Q23" i="4"/>
  <c r="P23" i="4"/>
  <c r="O23" i="4"/>
  <c r="Z23" i="4" s="1"/>
  <c r="N23" i="4"/>
  <c r="Y22" i="4"/>
  <c r="X22" i="4"/>
  <c r="W22" i="4"/>
  <c r="V22" i="4"/>
  <c r="U22" i="4"/>
  <c r="T22" i="4"/>
  <c r="S22" i="4"/>
  <c r="R22" i="4"/>
  <c r="Q22" i="4"/>
  <c r="P22" i="4"/>
  <c r="Z22" i="4" s="1"/>
  <c r="O22" i="4"/>
  <c r="N22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Y20" i="4"/>
  <c r="X20" i="4"/>
  <c r="W20" i="4"/>
  <c r="V20" i="4"/>
  <c r="U20" i="4"/>
  <c r="T20" i="4"/>
  <c r="S20" i="4"/>
  <c r="R20" i="4"/>
  <c r="Q20" i="4"/>
  <c r="P20" i="4"/>
  <c r="O20" i="4"/>
  <c r="Z20" i="4" s="1"/>
  <c r="N20" i="4"/>
  <c r="Y19" i="4"/>
  <c r="X19" i="4"/>
  <c r="W19" i="4"/>
  <c r="V19" i="4"/>
  <c r="U19" i="4"/>
  <c r="T19" i="4"/>
  <c r="S19" i="4"/>
  <c r="R19" i="4"/>
  <c r="Q19" i="4"/>
  <c r="P19" i="4"/>
  <c r="O19" i="4"/>
  <c r="Z19" i="4" s="1"/>
  <c r="N19" i="4"/>
  <c r="Y18" i="4"/>
  <c r="X18" i="4"/>
  <c r="W18" i="4"/>
  <c r="V18" i="4"/>
  <c r="U18" i="4"/>
  <c r="T18" i="4"/>
  <c r="S18" i="4"/>
  <c r="R18" i="4"/>
  <c r="Q18" i="4"/>
  <c r="P18" i="4"/>
  <c r="O18" i="4"/>
  <c r="Z18" i="4" s="1"/>
  <c r="N18" i="4"/>
  <c r="Y17" i="4"/>
  <c r="X17" i="4"/>
  <c r="W17" i="4"/>
  <c r="V17" i="4"/>
  <c r="U17" i="4"/>
  <c r="T17" i="4"/>
  <c r="S17" i="4"/>
  <c r="R17" i="4"/>
  <c r="Z17" i="4" s="1"/>
  <c r="Q17" i="4"/>
  <c r="P17" i="4"/>
  <c r="O17" i="4"/>
  <c r="N17" i="4"/>
  <c r="Y16" i="4"/>
  <c r="X16" i="4"/>
  <c r="W16" i="4"/>
  <c r="V16" i="4"/>
  <c r="U16" i="4"/>
  <c r="T16" i="4"/>
  <c r="S16" i="4"/>
  <c r="R16" i="4"/>
  <c r="Q16" i="4"/>
  <c r="P16" i="4"/>
  <c r="O16" i="4"/>
  <c r="Z16" i="4" s="1"/>
  <c r="N16" i="4"/>
  <c r="Y15" i="4"/>
  <c r="X15" i="4"/>
  <c r="W15" i="4"/>
  <c r="V15" i="4"/>
  <c r="U15" i="4"/>
  <c r="T15" i="4"/>
  <c r="S15" i="4"/>
  <c r="R15" i="4"/>
  <c r="Q15" i="4"/>
  <c r="P15" i="4"/>
  <c r="Z15" i="4" s="1"/>
  <c r="O15" i="4"/>
  <c r="N15" i="4"/>
  <c r="Y14" i="4"/>
  <c r="X14" i="4"/>
  <c r="W14" i="4"/>
  <c r="V14" i="4"/>
  <c r="U14" i="4"/>
  <c r="Z14" i="4" s="1"/>
  <c r="T14" i="4"/>
  <c r="S14" i="4"/>
  <c r="R14" i="4"/>
  <c r="Q14" i="4"/>
  <c r="P14" i="4"/>
  <c r="O14" i="4"/>
  <c r="N14" i="4"/>
  <c r="Y13" i="4"/>
  <c r="X13" i="4"/>
  <c r="W13" i="4"/>
  <c r="V13" i="4"/>
  <c r="U13" i="4"/>
  <c r="T13" i="4"/>
  <c r="S13" i="4"/>
  <c r="R13" i="4"/>
  <c r="Q13" i="4"/>
  <c r="P13" i="4"/>
  <c r="O13" i="4"/>
  <c r="Z13" i="4" s="1"/>
  <c r="N13" i="4"/>
  <c r="Y12" i="4"/>
  <c r="X12" i="4"/>
  <c r="W12" i="4"/>
  <c r="V12" i="4"/>
  <c r="U12" i="4"/>
  <c r="T12" i="4"/>
  <c r="S12" i="4"/>
  <c r="R12" i="4"/>
  <c r="Q12" i="4"/>
  <c r="P12" i="4"/>
  <c r="Z12" i="4" s="1"/>
  <c r="O12" i="4"/>
  <c r="N12" i="4"/>
  <c r="Y11" i="4"/>
  <c r="X11" i="4"/>
  <c r="W11" i="4"/>
  <c r="V11" i="4"/>
  <c r="U11" i="4"/>
  <c r="T11" i="4"/>
  <c r="S11" i="4"/>
  <c r="R11" i="4"/>
  <c r="Q11" i="4"/>
  <c r="P11" i="4"/>
  <c r="O11" i="4"/>
  <c r="Z11" i="4" s="1"/>
  <c r="N11" i="4"/>
  <c r="Y10" i="4"/>
  <c r="X10" i="4"/>
  <c r="W10" i="4"/>
  <c r="V10" i="4"/>
  <c r="U10" i="4"/>
  <c r="T10" i="4"/>
  <c r="S10" i="4"/>
  <c r="R10" i="4"/>
  <c r="Q10" i="4"/>
  <c r="P10" i="4"/>
  <c r="Z10" i="4" s="1"/>
  <c r="O10" i="4"/>
  <c r="N10" i="4"/>
  <c r="Z9" i="4"/>
  <c r="Y9" i="4"/>
  <c r="X9" i="4"/>
  <c r="W9" i="4"/>
  <c r="V9" i="4"/>
  <c r="U9" i="4"/>
  <c r="T9" i="4"/>
  <c r="S9" i="4"/>
  <c r="R9" i="4"/>
  <c r="Q9" i="4"/>
  <c r="P9" i="4"/>
  <c r="O9" i="4"/>
  <c r="N9" i="4"/>
  <c r="Y8" i="4"/>
  <c r="X8" i="4"/>
  <c r="W8" i="4"/>
  <c r="V8" i="4"/>
  <c r="U8" i="4"/>
  <c r="T8" i="4"/>
  <c r="S8" i="4"/>
  <c r="R8" i="4"/>
  <c r="Q8" i="4"/>
  <c r="P8" i="4"/>
  <c r="O8" i="4"/>
  <c r="Z8" i="4" s="1"/>
  <c r="N8" i="4"/>
  <c r="Y7" i="4"/>
  <c r="X7" i="4"/>
  <c r="W7" i="4"/>
  <c r="V7" i="4"/>
  <c r="U7" i="4"/>
  <c r="T7" i="4"/>
  <c r="S7" i="4"/>
  <c r="R7" i="4"/>
  <c r="Q7" i="4"/>
  <c r="P7" i="4"/>
  <c r="O7" i="4"/>
  <c r="Z7" i="4" s="1"/>
  <c r="N7" i="4"/>
  <c r="Y6" i="4"/>
  <c r="X6" i="4"/>
  <c r="W6" i="4"/>
  <c r="V6" i="4"/>
  <c r="U6" i="4"/>
  <c r="T6" i="4"/>
  <c r="S6" i="4"/>
  <c r="R6" i="4"/>
  <c r="Q6" i="4"/>
  <c r="P6" i="4"/>
  <c r="O6" i="4"/>
  <c r="Z6" i="4" s="1"/>
  <c r="N6" i="4"/>
  <c r="Y5" i="4"/>
  <c r="X5" i="4"/>
  <c r="W5" i="4"/>
  <c r="V5" i="4"/>
  <c r="U5" i="4"/>
  <c r="T5" i="4"/>
  <c r="S5" i="4"/>
  <c r="R5" i="4"/>
  <c r="Z5" i="4" s="1"/>
  <c r="Q5" i="4"/>
  <c r="P5" i="4"/>
  <c r="O5" i="4"/>
  <c r="N5" i="4"/>
  <c r="Y4" i="4"/>
  <c r="X4" i="4"/>
  <c r="W4" i="4"/>
  <c r="V4" i="4"/>
  <c r="U4" i="4"/>
  <c r="T4" i="4"/>
  <c r="S4" i="4"/>
  <c r="R4" i="4"/>
  <c r="Q4" i="4"/>
  <c r="P4" i="4"/>
  <c r="O4" i="4"/>
  <c r="Z4" i="4" s="1"/>
  <c r="N4" i="4"/>
  <c r="Y3" i="4"/>
  <c r="X3" i="4"/>
  <c r="W3" i="4"/>
  <c r="V3" i="4"/>
  <c r="U3" i="4"/>
  <c r="T3" i="4"/>
  <c r="Z3" i="4" s="1"/>
  <c r="S3" i="4"/>
  <c r="R3" i="4"/>
  <c r="Q3" i="4"/>
  <c r="P3" i="4"/>
  <c r="O3" i="4"/>
  <c r="N3" i="4"/>
  <c r="Y2" i="4"/>
  <c r="X2" i="4"/>
  <c r="W2" i="4"/>
  <c r="V2" i="4"/>
  <c r="U2" i="4"/>
  <c r="Z2" i="4" s="1"/>
  <c r="T2" i="4"/>
  <c r="S2" i="4"/>
  <c r="R2" i="4"/>
  <c r="Q2" i="4"/>
  <c r="P2" i="4"/>
  <c r="O2" i="4"/>
  <c r="N2" i="4"/>
  <c r="Y139" i="2"/>
  <c r="X139" i="2"/>
  <c r="W139" i="2"/>
  <c r="V139" i="2"/>
  <c r="U139" i="2"/>
  <c r="T139" i="2"/>
  <c r="S139" i="2"/>
  <c r="R139" i="2"/>
  <c r="Q139" i="2"/>
  <c r="P139" i="2"/>
  <c r="O139" i="2"/>
  <c r="Z139" i="2" s="1"/>
  <c r="N139" i="2"/>
  <c r="Y138" i="2"/>
  <c r="X138" i="2"/>
  <c r="W138" i="2"/>
  <c r="V138" i="2"/>
  <c r="U138" i="2"/>
  <c r="T138" i="2"/>
  <c r="S138" i="2"/>
  <c r="R138" i="2"/>
  <c r="Q138" i="2"/>
  <c r="Z138" i="2" s="1"/>
  <c r="P138" i="2"/>
  <c r="O138" i="2"/>
  <c r="N138" i="2"/>
  <c r="Y137" i="2"/>
  <c r="X137" i="2"/>
  <c r="W137" i="2"/>
  <c r="V137" i="2"/>
  <c r="U137" i="2"/>
  <c r="T137" i="2"/>
  <c r="S137" i="2"/>
  <c r="R137" i="2"/>
  <c r="Q137" i="2"/>
  <c r="P137" i="2"/>
  <c r="O137" i="2"/>
  <c r="Z137" i="2" s="1"/>
  <c r="N137" i="2"/>
  <c r="Y136" i="2"/>
  <c r="X136" i="2"/>
  <c r="W136" i="2"/>
  <c r="V136" i="2"/>
  <c r="U136" i="2"/>
  <c r="T136" i="2"/>
  <c r="S136" i="2"/>
  <c r="R136" i="2"/>
  <c r="Q136" i="2"/>
  <c r="P136" i="2"/>
  <c r="Z136" i="2" s="1"/>
  <c r="O136" i="2"/>
  <c r="N136" i="2"/>
  <c r="Y135" i="2"/>
  <c r="X135" i="2"/>
  <c r="W135" i="2"/>
  <c r="V135" i="2"/>
  <c r="U135" i="2"/>
  <c r="T135" i="2"/>
  <c r="S135" i="2"/>
  <c r="R135" i="2"/>
  <c r="Q135" i="2"/>
  <c r="P135" i="2"/>
  <c r="O135" i="2"/>
  <c r="Z135" i="2" s="1"/>
  <c r="N135" i="2"/>
  <c r="Y134" i="2"/>
  <c r="X134" i="2"/>
  <c r="W134" i="2"/>
  <c r="V134" i="2"/>
  <c r="U134" i="2"/>
  <c r="T134" i="2"/>
  <c r="S134" i="2"/>
  <c r="R134" i="2"/>
  <c r="Q134" i="2"/>
  <c r="P134" i="2"/>
  <c r="O134" i="2"/>
  <c r="Z134" i="2" s="1"/>
  <c r="N134" i="2"/>
  <c r="Y133" i="2"/>
  <c r="X133" i="2"/>
  <c r="W133" i="2"/>
  <c r="V133" i="2"/>
  <c r="U133" i="2"/>
  <c r="T133" i="2"/>
  <c r="S133" i="2"/>
  <c r="R133" i="2"/>
  <c r="Q133" i="2"/>
  <c r="P133" i="2"/>
  <c r="O133" i="2"/>
  <c r="Z133" i="2" s="1"/>
  <c r="N133" i="2"/>
  <c r="Y132" i="2"/>
  <c r="X132" i="2"/>
  <c r="W132" i="2"/>
  <c r="V132" i="2"/>
  <c r="U132" i="2"/>
  <c r="T132" i="2"/>
  <c r="S132" i="2"/>
  <c r="R132" i="2"/>
  <c r="Q132" i="2"/>
  <c r="P132" i="2"/>
  <c r="O132" i="2"/>
  <c r="Z132" i="2" s="1"/>
  <c r="N132" i="2"/>
  <c r="Y131" i="2"/>
  <c r="X131" i="2"/>
  <c r="W131" i="2"/>
  <c r="V131" i="2"/>
  <c r="U131" i="2"/>
  <c r="T131" i="2"/>
  <c r="S131" i="2"/>
  <c r="R131" i="2"/>
  <c r="Q131" i="2"/>
  <c r="P131" i="2"/>
  <c r="O131" i="2"/>
  <c r="Z131" i="2" s="1"/>
  <c r="N131" i="2"/>
  <c r="Y130" i="2"/>
  <c r="Z130" i="2" s="1"/>
  <c r="X130" i="2"/>
  <c r="W130" i="2"/>
  <c r="V130" i="2"/>
  <c r="U130" i="2"/>
  <c r="T130" i="2"/>
  <c r="S130" i="2"/>
  <c r="R130" i="2"/>
  <c r="Q130" i="2"/>
  <c r="P130" i="2"/>
  <c r="O130" i="2"/>
  <c r="N130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Y128" i="2"/>
  <c r="X128" i="2"/>
  <c r="W128" i="2"/>
  <c r="V128" i="2"/>
  <c r="U128" i="2"/>
  <c r="T128" i="2"/>
  <c r="S128" i="2"/>
  <c r="R128" i="2"/>
  <c r="Q128" i="2"/>
  <c r="P128" i="2"/>
  <c r="O128" i="2"/>
  <c r="Z128" i="2" s="1"/>
  <c r="N128" i="2"/>
  <c r="Y127" i="2"/>
  <c r="X127" i="2"/>
  <c r="W127" i="2"/>
  <c r="V127" i="2"/>
  <c r="U127" i="2"/>
  <c r="T127" i="2"/>
  <c r="S127" i="2"/>
  <c r="R127" i="2"/>
  <c r="Q127" i="2"/>
  <c r="P127" i="2"/>
  <c r="Z127" i="2" s="1"/>
  <c r="O127" i="2"/>
  <c r="N127" i="2"/>
  <c r="Y126" i="2"/>
  <c r="X126" i="2"/>
  <c r="W126" i="2"/>
  <c r="V126" i="2"/>
  <c r="U126" i="2"/>
  <c r="T126" i="2"/>
  <c r="S126" i="2"/>
  <c r="R126" i="2"/>
  <c r="Q126" i="2"/>
  <c r="Z126" i="2" s="1"/>
  <c r="P126" i="2"/>
  <c r="O126" i="2"/>
  <c r="N126" i="2"/>
  <c r="Y125" i="2"/>
  <c r="X125" i="2"/>
  <c r="W125" i="2"/>
  <c r="V125" i="2"/>
  <c r="U125" i="2"/>
  <c r="T125" i="2"/>
  <c r="S125" i="2"/>
  <c r="R125" i="2"/>
  <c r="Q125" i="2"/>
  <c r="P125" i="2"/>
  <c r="O125" i="2"/>
  <c r="Z125" i="2" s="1"/>
  <c r="N125" i="2"/>
  <c r="Y124" i="2"/>
  <c r="X124" i="2"/>
  <c r="W124" i="2"/>
  <c r="V124" i="2"/>
  <c r="U124" i="2"/>
  <c r="T124" i="2"/>
  <c r="S124" i="2"/>
  <c r="R124" i="2"/>
  <c r="Q124" i="2"/>
  <c r="P124" i="2"/>
  <c r="Z124" i="2" s="1"/>
  <c r="O124" i="2"/>
  <c r="N124" i="2"/>
  <c r="Y123" i="2"/>
  <c r="X123" i="2"/>
  <c r="W123" i="2"/>
  <c r="V123" i="2"/>
  <c r="U123" i="2"/>
  <c r="T123" i="2"/>
  <c r="S123" i="2"/>
  <c r="R123" i="2"/>
  <c r="Q123" i="2"/>
  <c r="P123" i="2"/>
  <c r="O123" i="2"/>
  <c r="Z123" i="2" s="1"/>
  <c r="N123" i="2"/>
  <c r="Y122" i="2"/>
  <c r="X122" i="2"/>
  <c r="W122" i="2"/>
  <c r="V122" i="2"/>
  <c r="U122" i="2"/>
  <c r="T122" i="2"/>
  <c r="S122" i="2"/>
  <c r="R122" i="2"/>
  <c r="Q122" i="2"/>
  <c r="P122" i="2"/>
  <c r="O122" i="2"/>
  <c r="Z122" i="2" s="1"/>
  <c r="N122" i="2"/>
  <c r="Y121" i="2"/>
  <c r="X121" i="2"/>
  <c r="W121" i="2"/>
  <c r="V121" i="2"/>
  <c r="U121" i="2"/>
  <c r="T121" i="2"/>
  <c r="S121" i="2"/>
  <c r="R121" i="2"/>
  <c r="Q121" i="2"/>
  <c r="P121" i="2"/>
  <c r="O121" i="2"/>
  <c r="Z121" i="2" s="1"/>
  <c r="N121" i="2"/>
  <c r="Y120" i="2"/>
  <c r="X120" i="2"/>
  <c r="W120" i="2"/>
  <c r="V120" i="2"/>
  <c r="U120" i="2"/>
  <c r="T120" i="2"/>
  <c r="S120" i="2"/>
  <c r="R120" i="2"/>
  <c r="Q120" i="2"/>
  <c r="P120" i="2"/>
  <c r="O120" i="2"/>
  <c r="Z120" i="2" s="1"/>
  <c r="N120" i="2"/>
  <c r="Y119" i="2"/>
  <c r="X119" i="2"/>
  <c r="W119" i="2"/>
  <c r="V119" i="2"/>
  <c r="U119" i="2"/>
  <c r="T119" i="2"/>
  <c r="S119" i="2"/>
  <c r="R119" i="2"/>
  <c r="Q119" i="2"/>
  <c r="P119" i="2"/>
  <c r="O119" i="2"/>
  <c r="Z119" i="2" s="1"/>
  <c r="N119" i="2"/>
  <c r="Y118" i="2"/>
  <c r="Z118" i="2" s="1"/>
  <c r="X118" i="2"/>
  <c r="W118" i="2"/>
  <c r="V118" i="2"/>
  <c r="U118" i="2"/>
  <c r="T118" i="2"/>
  <c r="S118" i="2"/>
  <c r="R118" i="2"/>
  <c r="Q118" i="2"/>
  <c r="P118" i="2"/>
  <c r="O118" i="2"/>
  <c r="N118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Y116" i="2"/>
  <c r="X116" i="2"/>
  <c r="W116" i="2"/>
  <c r="V116" i="2"/>
  <c r="U116" i="2"/>
  <c r="T116" i="2"/>
  <c r="S116" i="2"/>
  <c r="R116" i="2"/>
  <c r="Q116" i="2"/>
  <c r="P116" i="2"/>
  <c r="O116" i="2"/>
  <c r="Z116" i="2" s="1"/>
  <c r="N116" i="2"/>
  <c r="Y115" i="2"/>
  <c r="X115" i="2"/>
  <c r="W115" i="2"/>
  <c r="V115" i="2"/>
  <c r="U115" i="2"/>
  <c r="T115" i="2"/>
  <c r="S115" i="2"/>
  <c r="R115" i="2"/>
  <c r="Q115" i="2"/>
  <c r="P115" i="2"/>
  <c r="Z115" i="2" s="1"/>
  <c r="O115" i="2"/>
  <c r="N115" i="2"/>
  <c r="Y114" i="2"/>
  <c r="X114" i="2"/>
  <c r="W114" i="2"/>
  <c r="V114" i="2"/>
  <c r="U114" i="2"/>
  <c r="T114" i="2"/>
  <c r="S114" i="2"/>
  <c r="R114" i="2"/>
  <c r="Q114" i="2"/>
  <c r="Z114" i="2" s="1"/>
  <c r="P114" i="2"/>
  <c r="O114" i="2"/>
  <c r="N114" i="2"/>
  <c r="Y113" i="2"/>
  <c r="X113" i="2"/>
  <c r="W113" i="2"/>
  <c r="V113" i="2"/>
  <c r="U113" i="2"/>
  <c r="T113" i="2"/>
  <c r="S113" i="2"/>
  <c r="R113" i="2"/>
  <c r="Q113" i="2"/>
  <c r="P113" i="2"/>
  <c r="O113" i="2"/>
  <c r="Z113" i="2" s="1"/>
  <c r="N113" i="2"/>
  <c r="Y112" i="2"/>
  <c r="X112" i="2"/>
  <c r="W112" i="2"/>
  <c r="V112" i="2"/>
  <c r="U112" i="2"/>
  <c r="T112" i="2"/>
  <c r="S112" i="2"/>
  <c r="R112" i="2"/>
  <c r="Q112" i="2"/>
  <c r="P112" i="2"/>
  <c r="Z112" i="2" s="1"/>
  <c r="O112" i="2"/>
  <c r="N112" i="2"/>
  <c r="Y111" i="2"/>
  <c r="X111" i="2"/>
  <c r="W111" i="2"/>
  <c r="V111" i="2"/>
  <c r="U111" i="2"/>
  <c r="T111" i="2"/>
  <c r="S111" i="2"/>
  <c r="R111" i="2"/>
  <c r="Q111" i="2"/>
  <c r="P111" i="2"/>
  <c r="O111" i="2"/>
  <c r="Z111" i="2" s="1"/>
  <c r="N111" i="2"/>
  <c r="Y110" i="2"/>
  <c r="X110" i="2"/>
  <c r="W110" i="2"/>
  <c r="V110" i="2"/>
  <c r="U110" i="2"/>
  <c r="T110" i="2"/>
  <c r="S110" i="2"/>
  <c r="R110" i="2"/>
  <c r="Q110" i="2"/>
  <c r="P110" i="2"/>
  <c r="O110" i="2"/>
  <c r="Z110" i="2" s="1"/>
  <c r="N110" i="2"/>
  <c r="Y109" i="2"/>
  <c r="X109" i="2"/>
  <c r="W109" i="2"/>
  <c r="V109" i="2"/>
  <c r="U109" i="2"/>
  <c r="T109" i="2"/>
  <c r="S109" i="2"/>
  <c r="R109" i="2"/>
  <c r="Q109" i="2"/>
  <c r="P109" i="2"/>
  <c r="O109" i="2"/>
  <c r="Z109" i="2" s="1"/>
  <c r="N109" i="2"/>
  <c r="Y108" i="2"/>
  <c r="X108" i="2"/>
  <c r="W108" i="2"/>
  <c r="V108" i="2"/>
  <c r="U108" i="2"/>
  <c r="T108" i="2"/>
  <c r="S108" i="2"/>
  <c r="R108" i="2"/>
  <c r="Q108" i="2"/>
  <c r="P108" i="2"/>
  <c r="O108" i="2"/>
  <c r="Z108" i="2" s="1"/>
  <c r="N108" i="2"/>
  <c r="Y107" i="2"/>
  <c r="X107" i="2"/>
  <c r="W107" i="2"/>
  <c r="V107" i="2"/>
  <c r="U107" i="2"/>
  <c r="T107" i="2"/>
  <c r="S107" i="2"/>
  <c r="R107" i="2"/>
  <c r="Q107" i="2"/>
  <c r="P107" i="2"/>
  <c r="O107" i="2"/>
  <c r="Z107" i="2" s="1"/>
  <c r="N107" i="2"/>
  <c r="Y106" i="2"/>
  <c r="Z106" i="2" s="1"/>
  <c r="X106" i="2"/>
  <c r="W106" i="2"/>
  <c r="V106" i="2"/>
  <c r="U106" i="2"/>
  <c r="T106" i="2"/>
  <c r="S106" i="2"/>
  <c r="R106" i="2"/>
  <c r="Q106" i="2"/>
  <c r="P106" i="2"/>
  <c r="O106" i="2"/>
  <c r="N106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Y104" i="2"/>
  <c r="X104" i="2"/>
  <c r="W104" i="2"/>
  <c r="V104" i="2"/>
  <c r="U104" i="2"/>
  <c r="T104" i="2"/>
  <c r="S104" i="2"/>
  <c r="R104" i="2"/>
  <c r="Q104" i="2"/>
  <c r="P104" i="2"/>
  <c r="O104" i="2"/>
  <c r="Z104" i="2" s="1"/>
  <c r="N104" i="2"/>
  <c r="Y103" i="2"/>
  <c r="X103" i="2"/>
  <c r="W103" i="2"/>
  <c r="V103" i="2"/>
  <c r="U103" i="2"/>
  <c r="T103" i="2"/>
  <c r="S103" i="2"/>
  <c r="R103" i="2"/>
  <c r="Q103" i="2"/>
  <c r="P103" i="2"/>
  <c r="Z103" i="2" s="1"/>
  <c r="O103" i="2"/>
  <c r="N103" i="2"/>
  <c r="Y102" i="2"/>
  <c r="X102" i="2"/>
  <c r="W102" i="2"/>
  <c r="V102" i="2"/>
  <c r="U102" i="2"/>
  <c r="T102" i="2"/>
  <c r="S102" i="2"/>
  <c r="R102" i="2"/>
  <c r="Q102" i="2"/>
  <c r="Z102" i="2" s="1"/>
  <c r="P102" i="2"/>
  <c r="O102" i="2"/>
  <c r="N102" i="2"/>
  <c r="Y101" i="2"/>
  <c r="X101" i="2"/>
  <c r="W101" i="2"/>
  <c r="V101" i="2"/>
  <c r="U101" i="2"/>
  <c r="T101" i="2"/>
  <c r="S101" i="2"/>
  <c r="R101" i="2"/>
  <c r="Q101" i="2"/>
  <c r="P101" i="2"/>
  <c r="O101" i="2"/>
  <c r="Z101" i="2" s="1"/>
  <c r="N101" i="2"/>
  <c r="Y100" i="2"/>
  <c r="X100" i="2"/>
  <c r="W100" i="2"/>
  <c r="V100" i="2"/>
  <c r="U100" i="2"/>
  <c r="T100" i="2"/>
  <c r="S100" i="2"/>
  <c r="R100" i="2"/>
  <c r="Q100" i="2"/>
  <c r="P100" i="2"/>
  <c r="Z100" i="2" s="1"/>
  <c r="O100" i="2"/>
  <c r="N100" i="2"/>
  <c r="Y99" i="2"/>
  <c r="X99" i="2"/>
  <c r="W99" i="2"/>
  <c r="V99" i="2"/>
  <c r="U99" i="2"/>
  <c r="T99" i="2"/>
  <c r="S99" i="2"/>
  <c r="R99" i="2"/>
  <c r="Q99" i="2"/>
  <c r="P99" i="2"/>
  <c r="O99" i="2"/>
  <c r="Z99" i="2" s="1"/>
  <c r="N99" i="2"/>
  <c r="Y98" i="2"/>
  <c r="X98" i="2"/>
  <c r="W98" i="2"/>
  <c r="V98" i="2"/>
  <c r="U98" i="2"/>
  <c r="T98" i="2"/>
  <c r="S98" i="2"/>
  <c r="R98" i="2"/>
  <c r="Q98" i="2"/>
  <c r="P98" i="2"/>
  <c r="O98" i="2"/>
  <c r="Z98" i="2" s="1"/>
  <c r="N98" i="2"/>
  <c r="Y97" i="2"/>
  <c r="X97" i="2"/>
  <c r="W97" i="2"/>
  <c r="V97" i="2"/>
  <c r="U97" i="2"/>
  <c r="T97" i="2"/>
  <c r="S97" i="2"/>
  <c r="R97" i="2"/>
  <c r="Q97" i="2"/>
  <c r="P97" i="2"/>
  <c r="O97" i="2"/>
  <c r="Z97" i="2" s="1"/>
  <c r="N97" i="2"/>
  <c r="Y96" i="2"/>
  <c r="X96" i="2"/>
  <c r="W96" i="2"/>
  <c r="V96" i="2"/>
  <c r="U96" i="2"/>
  <c r="T96" i="2"/>
  <c r="S96" i="2"/>
  <c r="R96" i="2"/>
  <c r="Q96" i="2"/>
  <c r="P96" i="2"/>
  <c r="O96" i="2"/>
  <c r="Z96" i="2" s="1"/>
  <c r="N96" i="2"/>
  <c r="Y95" i="2"/>
  <c r="X95" i="2"/>
  <c r="W95" i="2"/>
  <c r="V95" i="2"/>
  <c r="U95" i="2"/>
  <c r="T95" i="2"/>
  <c r="S95" i="2"/>
  <c r="R95" i="2"/>
  <c r="Q95" i="2"/>
  <c r="P95" i="2"/>
  <c r="O95" i="2"/>
  <c r="Z95" i="2" s="1"/>
  <c r="N95" i="2"/>
  <c r="Y94" i="2"/>
  <c r="Z94" i="2" s="1"/>
  <c r="X94" i="2"/>
  <c r="W94" i="2"/>
  <c r="V94" i="2"/>
  <c r="U94" i="2"/>
  <c r="T94" i="2"/>
  <c r="S94" i="2"/>
  <c r="R94" i="2"/>
  <c r="Q94" i="2"/>
  <c r="P94" i="2"/>
  <c r="O94" i="2"/>
  <c r="N94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Y92" i="2"/>
  <c r="X92" i="2"/>
  <c r="W92" i="2"/>
  <c r="V92" i="2"/>
  <c r="U92" i="2"/>
  <c r="T92" i="2"/>
  <c r="S92" i="2"/>
  <c r="R92" i="2"/>
  <c r="Q92" i="2"/>
  <c r="P92" i="2"/>
  <c r="O92" i="2"/>
  <c r="Z92" i="2" s="1"/>
  <c r="N92" i="2"/>
  <c r="Y91" i="2"/>
  <c r="X91" i="2"/>
  <c r="W91" i="2"/>
  <c r="V91" i="2"/>
  <c r="U91" i="2"/>
  <c r="T91" i="2"/>
  <c r="S91" i="2"/>
  <c r="R91" i="2"/>
  <c r="Q91" i="2"/>
  <c r="P91" i="2"/>
  <c r="O91" i="2"/>
  <c r="Z91" i="2" s="1"/>
  <c r="N91" i="2"/>
  <c r="Y90" i="2"/>
  <c r="X90" i="2"/>
  <c r="W90" i="2"/>
  <c r="V90" i="2"/>
  <c r="U90" i="2"/>
  <c r="T90" i="2"/>
  <c r="S90" i="2"/>
  <c r="R90" i="2"/>
  <c r="Q90" i="2"/>
  <c r="Z90" i="2" s="1"/>
  <c r="P90" i="2"/>
  <c r="O90" i="2"/>
  <c r="N90" i="2"/>
  <c r="Y89" i="2"/>
  <c r="X89" i="2"/>
  <c r="W89" i="2"/>
  <c r="V89" i="2"/>
  <c r="U89" i="2"/>
  <c r="T89" i="2"/>
  <c r="S89" i="2"/>
  <c r="R89" i="2"/>
  <c r="Q89" i="2"/>
  <c r="P89" i="2"/>
  <c r="O89" i="2"/>
  <c r="Z89" i="2" s="1"/>
  <c r="N89" i="2"/>
  <c r="Y88" i="2"/>
  <c r="X88" i="2"/>
  <c r="W88" i="2"/>
  <c r="V88" i="2"/>
  <c r="U88" i="2"/>
  <c r="T88" i="2"/>
  <c r="S88" i="2"/>
  <c r="R88" i="2"/>
  <c r="Q88" i="2"/>
  <c r="P88" i="2"/>
  <c r="Z88" i="2" s="1"/>
  <c r="O88" i="2"/>
  <c r="N88" i="2"/>
  <c r="Y87" i="2"/>
  <c r="X87" i="2"/>
  <c r="W87" i="2"/>
  <c r="V87" i="2"/>
  <c r="U87" i="2"/>
  <c r="T87" i="2"/>
  <c r="S87" i="2"/>
  <c r="R87" i="2"/>
  <c r="Q87" i="2"/>
  <c r="P87" i="2"/>
  <c r="O87" i="2"/>
  <c r="Z87" i="2" s="1"/>
  <c r="N87" i="2"/>
  <c r="Y86" i="2"/>
  <c r="X86" i="2"/>
  <c r="W86" i="2"/>
  <c r="V86" i="2"/>
  <c r="U86" i="2"/>
  <c r="T86" i="2"/>
  <c r="S86" i="2"/>
  <c r="R86" i="2"/>
  <c r="Q86" i="2"/>
  <c r="P86" i="2"/>
  <c r="O86" i="2"/>
  <c r="Z86" i="2" s="1"/>
  <c r="N86" i="2"/>
  <c r="Y85" i="2"/>
  <c r="X85" i="2"/>
  <c r="W85" i="2"/>
  <c r="V85" i="2"/>
  <c r="U85" i="2"/>
  <c r="T85" i="2"/>
  <c r="S85" i="2"/>
  <c r="R85" i="2"/>
  <c r="Q85" i="2"/>
  <c r="P85" i="2"/>
  <c r="O85" i="2"/>
  <c r="Z85" i="2" s="1"/>
  <c r="N85" i="2"/>
  <c r="Y84" i="2"/>
  <c r="X84" i="2"/>
  <c r="W84" i="2"/>
  <c r="V84" i="2"/>
  <c r="U84" i="2"/>
  <c r="T84" i="2"/>
  <c r="S84" i="2"/>
  <c r="R84" i="2"/>
  <c r="Q84" i="2"/>
  <c r="P84" i="2"/>
  <c r="O84" i="2"/>
  <c r="Z84" i="2" s="1"/>
  <c r="N84" i="2"/>
  <c r="Y83" i="2"/>
  <c r="X83" i="2"/>
  <c r="W83" i="2"/>
  <c r="V83" i="2"/>
  <c r="U83" i="2"/>
  <c r="T83" i="2"/>
  <c r="S83" i="2"/>
  <c r="R83" i="2"/>
  <c r="Q83" i="2"/>
  <c r="P83" i="2"/>
  <c r="O83" i="2"/>
  <c r="Z83" i="2" s="1"/>
  <c r="N83" i="2"/>
  <c r="Y82" i="2"/>
  <c r="Z82" i="2" s="1"/>
  <c r="X82" i="2"/>
  <c r="W82" i="2"/>
  <c r="V82" i="2"/>
  <c r="U82" i="2"/>
  <c r="T82" i="2"/>
  <c r="S82" i="2"/>
  <c r="R82" i="2"/>
  <c r="Q82" i="2"/>
  <c r="P82" i="2"/>
  <c r="O82" i="2"/>
  <c r="N82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Y80" i="2"/>
  <c r="X80" i="2"/>
  <c r="W80" i="2"/>
  <c r="V80" i="2"/>
  <c r="U80" i="2"/>
  <c r="T80" i="2"/>
  <c r="S80" i="2"/>
  <c r="R80" i="2"/>
  <c r="Q80" i="2"/>
  <c r="P80" i="2"/>
  <c r="O80" i="2"/>
  <c r="Z80" i="2" s="1"/>
  <c r="N80" i="2"/>
  <c r="Y79" i="2"/>
  <c r="X79" i="2"/>
  <c r="W79" i="2"/>
  <c r="V79" i="2"/>
  <c r="U79" i="2"/>
  <c r="T79" i="2"/>
  <c r="S79" i="2"/>
  <c r="R79" i="2"/>
  <c r="Q79" i="2"/>
  <c r="P79" i="2"/>
  <c r="O79" i="2"/>
  <c r="Z79" i="2" s="1"/>
  <c r="N79" i="2"/>
  <c r="Y78" i="2"/>
  <c r="X78" i="2"/>
  <c r="W78" i="2"/>
  <c r="V78" i="2"/>
  <c r="U78" i="2"/>
  <c r="T78" i="2"/>
  <c r="S78" i="2"/>
  <c r="R78" i="2"/>
  <c r="Q78" i="2"/>
  <c r="Z78" i="2" s="1"/>
  <c r="P78" i="2"/>
  <c r="O78" i="2"/>
  <c r="N78" i="2"/>
  <c r="Y77" i="2"/>
  <c r="X77" i="2"/>
  <c r="W77" i="2"/>
  <c r="V77" i="2"/>
  <c r="U77" i="2"/>
  <c r="T77" i="2"/>
  <c r="S77" i="2"/>
  <c r="R77" i="2"/>
  <c r="Q77" i="2"/>
  <c r="P77" i="2"/>
  <c r="O77" i="2"/>
  <c r="Z77" i="2" s="1"/>
  <c r="N77" i="2"/>
  <c r="Y76" i="2"/>
  <c r="X76" i="2"/>
  <c r="W76" i="2"/>
  <c r="V76" i="2"/>
  <c r="U76" i="2"/>
  <c r="T76" i="2"/>
  <c r="S76" i="2"/>
  <c r="R76" i="2"/>
  <c r="Q76" i="2"/>
  <c r="P76" i="2"/>
  <c r="Z76" i="2" s="1"/>
  <c r="O76" i="2"/>
  <c r="N76" i="2"/>
  <c r="Y75" i="2"/>
  <c r="X75" i="2"/>
  <c r="W75" i="2"/>
  <c r="V75" i="2"/>
  <c r="U75" i="2"/>
  <c r="T75" i="2"/>
  <c r="S75" i="2"/>
  <c r="R75" i="2"/>
  <c r="Q75" i="2"/>
  <c r="P75" i="2"/>
  <c r="O75" i="2"/>
  <c r="Z75" i="2" s="1"/>
  <c r="N75" i="2"/>
  <c r="Y74" i="2"/>
  <c r="X74" i="2"/>
  <c r="W74" i="2"/>
  <c r="V74" i="2"/>
  <c r="U74" i="2"/>
  <c r="T74" i="2"/>
  <c r="S74" i="2"/>
  <c r="R74" i="2"/>
  <c r="Q74" i="2"/>
  <c r="P74" i="2"/>
  <c r="O74" i="2"/>
  <c r="Z74" i="2" s="1"/>
  <c r="N74" i="2"/>
  <c r="Y73" i="2"/>
  <c r="X73" i="2"/>
  <c r="W73" i="2"/>
  <c r="V73" i="2"/>
  <c r="U73" i="2"/>
  <c r="T73" i="2"/>
  <c r="S73" i="2"/>
  <c r="R73" i="2"/>
  <c r="Q73" i="2"/>
  <c r="Z73" i="2" s="1"/>
  <c r="P73" i="2"/>
  <c r="O73" i="2"/>
  <c r="N73" i="2"/>
  <c r="Y72" i="2"/>
  <c r="X72" i="2"/>
  <c r="W72" i="2"/>
  <c r="V72" i="2"/>
  <c r="U72" i="2"/>
  <c r="T72" i="2"/>
  <c r="S72" i="2"/>
  <c r="R72" i="2"/>
  <c r="Q72" i="2"/>
  <c r="P72" i="2"/>
  <c r="O72" i="2"/>
  <c r="Z72" i="2" s="1"/>
  <c r="N72" i="2"/>
  <c r="Y71" i="2"/>
  <c r="X71" i="2"/>
  <c r="W71" i="2"/>
  <c r="V71" i="2"/>
  <c r="U71" i="2"/>
  <c r="T71" i="2"/>
  <c r="S71" i="2"/>
  <c r="R71" i="2"/>
  <c r="Q71" i="2"/>
  <c r="P71" i="2"/>
  <c r="O71" i="2"/>
  <c r="Z71" i="2" s="1"/>
  <c r="N71" i="2"/>
  <c r="Y70" i="2"/>
  <c r="Z70" i="2" s="1"/>
  <c r="X70" i="2"/>
  <c r="W70" i="2"/>
  <c r="V70" i="2"/>
  <c r="U70" i="2"/>
  <c r="T70" i="2"/>
  <c r="S70" i="2"/>
  <c r="R70" i="2"/>
  <c r="Q70" i="2"/>
  <c r="P70" i="2"/>
  <c r="O70" i="2"/>
  <c r="N70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Y68" i="2"/>
  <c r="X68" i="2"/>
  <c r="W68" i="2"/>
  <c r="V68" i="2"/>
  <c r="U68" i="2"/>
  <c r="T68" i="2"/>
  <c r="S68" i="2"/>
  <c r="R68" i="2"/>
  <c r="Q68" i="2"/>
  <c r="P68" i="2"/>
  <c r="O68" i="2"/>
  <c r="Z68" i="2" s="1"/>
  <c r="N68" i="2"/>
  <c r="Y67" i="2"/>
  <c r="X67" i="2"/>
  <c r="W67" i="2"/>
  <c r="V67" i="2"/>
  <c r="U67" i="2"/>
  <c r="T67" i="2"/>
  <c r="S67" i="2"/>
  <c r="R67" i="2"/>
  <c r="Q67" i="2"/>
  <c r="P67" i="2"/>
  <c r="Z67" i="2" s="1"/>
  <c r="O67" i="2"/>
  <c r="N67" i="2"/>
  <c r="Y66" i="2"/>
  <c r="X66" i="2"/>
  <c r="W66" i="2"/>
  <c r="V66" i="2"/>
  <c r="U66" i="2"/>
  <c r="T66" i="2"/>
  <c r="S66" i="2"/>
  <c r="R66" i="2"/>
  <c r="Q66" i="2"/>
  <c r="Z66" i="2" s="1"/>
  <c r="P66" i="2"/>
  <c r="O66" i="2"/>
  <c r="N66" i="2"/>
  <c r="Y65" i="2"/>
  <c r="X65" i="2"/>
  <c r="W65" i="2"/>
  <c r="V65" i="2"/>
  <c r="U65" i="2"/>
  <c r="T65" i="2"/>
  <c r="S65" i="2"/>
  <c r="R65" i="2"/>
  <c r="Q65" i="2"/>
  <c r="P65" i="2"/>
  <c r="O65" i="2"/>
  <c r="Z65" i="2" s="1"/>
  <c r="N65" i="2"/>
  <c r="Y64" i="2"/>
  <c r="X64" i="2"/>
  <c r="W64" i="2"/>
  <c r="V64" i="2"/>
  <c r="U64" i="2"/>
  <c r="T64" i="2"/>
  <c r="S64" i="2"/>
  <c r="R64" i="2"/>
  <c r="Q64" i="2"/>
  <c r="P64" i="2"/>
  <c r="Z64" i="2" s="1"/>
  <c r="O64" i="2"/>
  <c r="N64" i="2"/>
  <c r="Y63" i="2"/>
  <c r="X63" i="2"/>
  <c r="W63" i="2"/>
  <c r="V63" i="2"/>
  <c r="U63" i="2"/>
  <c r="T63" i="2"/>
  <c r="S63" i="2"/>
  <c r="R63" i="2"/>
  <c r="Q63" i="2"/>
  <c r="P63" i="2"/>
  <c r="O63" i="2"/>
  <c r="Z63" i="2" s="1"/>
  <c r="N63" i="2"/>
  <c r="Y62" i="2"/>
  <c r="X62" i="2"/>
  <c r="W62" i="2"/>
  <c r="V62" i="2"/>
  <c r="U62" i="2"/>
  <c r="T62" i="2"/>
  <c r="S62" i="2"/>
  <c r="R62" i="2"/>
  <c r="Q62" i="2"/>
  <c r="P62" i="2"/>
  <c r="O62" i="2"/>
  <c r="Z62" i="2" s="1"/>
  <c r="N62" i="2"/>
  <c r="Y61" i="2"/>
  <c r="X61" i="2"/>
  <c r="W61" i="2"/>
  <c r="V61" i="2"/>
  <c r="U61" i="2"/>
  <c r="T61" i="2"/>
  <c r="S61" i="2"/>
  <c r="R61" i="2"/>
  <c r="Q61" i="2"/>
  <c r="Z61" i="2" s="1"/>
  <c r="P61" i="2"/>
  <c r="O61" i="2"/>
  <c r="N61" i="2"/>
  <c r="Y60" i="2"/>
  <c r="X60" i="2"/>
  <c r="W60" i="2"/>
  <c r="V60" i="2"/>
  <c r="U60" i="2"/>
  <c r="T60" i="2"/>
  <c r="S60" i="2"/>
  <c r="R60" i="2"/>
  <c r="Q60" i="2"/>
  <c r="P60" i="2"/>
  <c r="O60" i="2"/>
  <c r="Z60" i="2" s="1"/>
  <c r="N60" i="2"/>
  <c r="Y59" i="2"/>
  <c r="X59" i="2"/>
  <c r="W59" i="2"/>
  <c r="V59" i="2"/>
  <c r="U59" i="2"/>
  <c r="T59" i="2"/>
  <c r="S59" i="2"/>
  <c r="R59" i="2"/>
  <c r="Q59" i="2"/>
  <c r="P59" i="2"/>
  <c r="Z59" i="2" s="1"/>
  <c r="O59" i="2"/>
  <c r="N59" i="2"/>
  <c r="Y58" i="2"/>
  <c r="Z58" i="2" s="1"/>
  <c r="X58" i="2"/>
  <c r="W58" i="2"/>
  <c r="V58" i="2"/>
  <c r="U58" i="2"/>
  <c r="T58" i="2"/>
  <c r="S58" i="2"/>
  <c r="R58" i="2"/>
  <c r="Q58" i="2"/>
  <c r="P58" i="2"/>
  <c r="O58" i="2"/>
  <c r="N58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Y56" i="2"/>
  <c r="X56" i="2"/>
  <c r="W56" i="2"/>
  <c r="V56" i="2"/>
  <c r="U56" i="2"/>
  <c r="T56" i="2"/>
  <c r="S56" i="2"/>
  <c r="R56" i="2"/>
  <c r="Q56" i="2"/>
  <c r="P56" i="2"/>
  <c r="O56" i="2"/>
  <c r="Z56" i="2" s="1"/>
  <c r="N56" i="2"/>
  <c r="Y55" i="2"/>
  <c r="X55" i="2"/>
  <c r="W55" i="2"/>
  <c r="V55" i="2"/>
  <c r="U55" i="2"/>
  <c r="T55" i="2"/>
  <c r="S55" i="2"/>
  <c r="R55" i="2"/>
  <c r="Q55" i="2"/>
  <c r="P55" i="2"/>
  <c r="Z55" i="2" s="1"/>
  <c r="O55" i="2"/>
  <c r="N55" i="2"/>
  <c r="Y54" i="2"/>
  <c r="X54" i="2"/>
  <c r="W54" i="2"/>
  <c r="V54" i="2"/>
  <c r="U54" i="2"/>
  <c r="T54" i="2"/>
  <c r="S54" i="2"/>
  <c r="R54" i="2"/>
  <c r="Q54" i="2"/>
  <c r="Z54" i="2" s="1"/>
  <c r="P54" i="2"/>
  <c r="O54" i="2"/>
  <c r="N54" i="2"/>
  <c r="Y53" i="2"/>
  <c r="X53" i="2"/>
  <c r="W53" i="2"/>
  <c r="V53" i="2"/>
  <c r="U53" i="2"/>
  <c r="T53" i="2"/>
  <c r="S53" i="2"/>
  <c r="R53" i="2"/>
  <c r="Q53" i="2"/>
  <c r="P53" i="2"/>
  <c r="O53" i="2"/>
  <c r="Z53" i="2" s="1"/>
  <c r="N53" i="2"/>
  <c r="Y52" i="2"/>
  <c r="X52" i="2"/>
  <c r="W52" i="2"/>
  <c r="V52" i="2"/>
  <c r="U52" i="2"/>
  <c r="T52" i="2"/>
  <c r="S52" i="2"/>
  <c r="R52" i="2"/>
  <c r="Q52" i="2"/>
  <c r="P52" i="2"/>
  <c r="Z52" i="2" s="1"/>
  <c r="O52" i="2"/>
  <c r="N52" i="2"/>
  <c r="Y51" i="2"/>
  <c r="X51" i="2"/>
  <c r="W51" i="2"/>
  <c r="V51" i="2"/>
  <c r="U51" i="2"/>
  <c r="T51" i="2"/>
  <c r="S51" i="2"/>
  <c r="R51" i="2"/>
  <c r="Q51" i="2"/>
  <c r="P51" i="2"/>
  <c r="O51" i="2"/>
  <c r="Z51" i="2" s="1"/>
  <c r="N51" i="2"/>
  <c r="Y50" i="2"/>
  <c r="X50" i="2"/>
  <c r="W50" i="2"/>
  <c r="V50" i="2"/>
  <c r="U50" i="2"/>
  <c r="T50" i="2"/>
  <c r="S50" i="2"/>
  <c r="R50" i="2"/>
  <c r="Q50" i="2"/>
  <c r="P50" i="2"/>
  <c r="O50" i="2"/>
  <c r="Z50" i="2" s="1"/>
  <c r="N50" i="2"/>
  <c r="Y49" i="2"/>
  <c r="X49" i="2"/>
  <c r="W49" i="2"/>
  <c r="V49" i="2"/>
  <c r="U49" i="2"/>
  <c r="T49" i="2"/>
  <c r="S49" i="2"/>
  <c r="R49" i="2"/>
  <c r="Q49" i="2"/>
  <c r="P49" i="2"/>
  <c r="Z49" i="2" s="1"/>
  <c r="O49" i="2"/>
  <c r="N49" i="2"/>
  <c r="Y48" i="2"/>
  <c r="X48" i="2"/>
  <c r="W48" i="2"/>
  <c r="V48" i="2"/>
  <c r="U48" i="2"/>
  <c r="T48" i="2"/>
  <c r="S48" i="2"/>
  <c r="R48" i="2"/>
  <c r="Q48" i="2"/>
  <c r="P48" i="2"/>
  <c r="O48" i="2"/>
  <c r="Z48" i="2" s="1"/>
  <c r="N48" i="2"/>
  <c r="Y47" i="2"/>
  <c r="X47" i="2"/>
  <c r="W47" i="2"/>
  <c r="V47" i="2"/>
  <c r="U47" i="2"/>
  <c r="T47" i="2"/>
  <c r="S47" i="2"/>
  <c r="R47" i="2"/>
  <c r="Q47" i="2"/>
  <c r="P47" i="2"/>
  <c r="O47" i="2"/>
  <c r="Z47" i="2" s="1"/>
  <c r="N47" i="2"/>
  <c r="Y46" i="2"/>
  <c r="X46" i="2"/>
  <c r="Z46" i="2" s="1"/>
  <c r="W46" i="2"/>
  <c r="V46" i="2"/>
  <c r="U46" i="2"/>
  <c r="T46" i="2"/>
  <c r="S46" i="2"/>
  <c r="R46" i="2"/>
  <c r="Q46" i="2"/>
  <c r="P46" i="2"/>
  <c r="O46" i="2"/>
  <c r="N46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Y44" i="2"/>
  <c r="X44" i="2"/>
  <c r="W44" i="2"/>
  <c r="V44" i="2"/>
  <c r="U44" i="2"/>
  <c r="T44" i="2"/>
  <c r="S44" i="2"/>
  <c r="R44" i="2"/>
  <c r="Q44" i="2"/>
  <c r="P44" i="2"/>
  <c r="O44" i="2"/>
  <c r="Z44" i="2" s="1"/>
  <c r="N44" i="2"/>
  <c r="Y43" i="2"/>
  <c r="X43" i="2"/>
  <c r="W43" i="2"/>
  <c r="V43" i="2"/>
  <c r="U43" i="2"/>
  <c r="T43" i="2"/>
  <c r="S43" i="2"/>
  <c r="R43" i="2"/>
  <c r="Q43" i="2"/>
  <c r="P43" i="2"/>
  <c r="O43" i="2"/>
  <c r="Z43" i="2" s="1"/>
  <c r="N43" i="2"/>
  <c r="Y42" i="2"/>
  <c r="X42" i="2"/>
  <c r="W42" i="2"/>
  <c r="V42" i="2"/>
  <c r="U42" i="2"/>
  <c r="T42" i="2"/>
  <c r="S42" i="2"/>
  <c r="R42" i="2"/>
  <c r="Q42" i="2"/>
  <c r="P42" i="2"/>
  <c r="Z42" i="2" s="1"/>
  <c r="O42" i="2"/>
  <c r="N42" i="2"/>
  <c r="Y41" i="2"/>
  <c r="X41" i="2"/>
  <c r="W41" i="2"/>
  <c r="V41" i="2"/>
  <c r="U41" i="2"/>
  <c r="T41" i="2"/>
  <c r="S41" i="2"/>
  <c r="R41" i="2"/>
  <c r="Q41" i="2"/>
  <c r="P41" i="2"/>
  <c r="O41" i="2"/>
  <c r="Z41" i="2" s="1"/>
  <c r="N41" i="2"/>
  <c r="Y40" i="2"/>
  <c r="X40" i="2"/>
  <c r="W40" i="2"/>
  <c r="V40" i="2"/>
  <c r="U40" i="2"/>
  <c r="T40" i="2"/>
  <c r="S40" i="2"/>
  <c r="R40" i="2"/>
  <c r="Q40" i="2"/>
  <c r="P40" i="2"/>
  <c r="Z40" i="2" s="1"/>
  <c r="O40" i="2"/>
  <c r="N40" i="2"/>
  <c r="Y39" i="2"/>
  <c r="X39" i="2"/>
  <c r="W39" i="2"/>
  <c r="V39" i="2"/>
  <c r="U39" i="2"/>
  <c r="T39" i="2"/>
  <c r="S39" i="2"/>
  <c r="R39" i="2"/>
  <c r="Q39" i="2"/>
  <c r="P39" i="2"/>
  <c r="O39" i="2"/>
  <c r="Z39" i="2" s="1"/>
  <c r="N39" i="2"/>
  <c r="Y38" i="2"/>
  <c r="X38" i="2"/>
  <c r="W38" i="2"/>
  <c r="V38" i="2"/>
  <c r="U38" i="2"/>
  <c r="T38" i="2"/>
  <c r="S38" i="2"/>
  <c r="R38" i="2"/>
  <c r="Q38" i="2"/>
  <c r="P38" i="2"/>
  <c r="O38" i="2"/>
  <c r="Z38" i="2" s="1"/>
  <c r="N38" i="2"/>
  <c r="Y37" i="2"/>
  <c r="X37" i="2"/>
  <c r="W37" i="2"/>
  <c r="V37" i="2"/>
  <c r="U37" i="2"/>
  <c r="T37" i="2"/>
  <c r="S37" i="2"/>
  <c r="R37" i="2"/>
  <c r="Q37" i="2"/>
  <c r="P37" i="2"/>
  <c r="O37" i="2"/>
  <c r="Z37" i="2" s="1"/>
  <c r="N37" i="2"/>
  <c r="Y36" i="2"/>
  <c r="X36" i="2"/>
  <c r="W36" i="2"/>
  <c r="V36" i="2"/>
  <c r="U36" i="2"/>
  <c r="T36" i="2"/>
  <c r="S36" i="2"/>
  <c r="R36" i="2"/>
  <c r="Q36" i="2"/>
  <c r="P36" i="2"/>
  <c r="O36" i="2"/>
  <c r="Z36" i="2" s="1"/>
  <c r="N36" i="2"/>
  <c r="Y35" i="2"/>
  <c r="X35" i="2"/>
  <c r="W35" i="2"/>
  <c r="V35" i="2"/>
  <c r="U35" i="2"/>
  <c r="T35" i="2"/>
  <c r="S35" i="2"/>
  <c r="R35" i="2"/>
  <c r="Q35" i="2"/>
  <c r="P35" i="2"/>
  <c r="O35" i="2"/>
  <c r="Z35" i="2" s="1"/>
  <c r="N35" i="2"/>
  <c r="Y34" i="2"/>
  <c r="X34" i="2"/>
  <c r="Z34" i="2" s="1"/>
  <c r="W34" i="2"/>
  <c r="V34" i="2"/>
  <c r="U34" i="2"/>
  <c r="T34" i="2"/>
  <c r="S34" i="2"/>
  <c r="R34" i="2"/>
  <c r="Q34" i="2"/>
  <c r="P34" i="2"/>
  <c r="O34" i="2"/>
  <c r="N34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Y32" i="2"/>
  <c r="X32" i="2"/>
  <c r="W32" i="2"/>
  <c r="V32" i="2"/>
  <c r="U32" i="2"/>
  <c r="T32" i="2"/>
  <c r="S32" i="2"/>
  <c r="R32" i="2"/>
  <c r="Q32" i="2"/>
  <c r="P32" i="2"/>
  <c r="O32" i="2"/>
  <c r="Z32" i="2" s="1"/>
  <c r="N32" i="2"/>
  <c r="Y31" i="2"/>
  <c r="X31" i="2"/>
  <c r="W31" i="2"/>
  <c r="V31" i="2"/>
  <c r="U31" i="2"/>
  <c r="T31" i="2"/>
  <c r="S31" i="2"/>
  <c r="R31" i="2"/>
  <c r="Q31" i="2"/>
  <c r="P31" i="2"/>
  <c r="O31" i="2"/>
  <c r="Z31" i="2" s="1"/>
  <c r="N31" i="2"/>
  <c r="Y30" i="2"/>
  <c r="X30" i="2"/>
  <c r="W30" i="2"/>
  <c r="V30" i="2"/>
  <c r="U30" i="2"/>
  <c r="T30" i="2"/>
  <c r="S30" i="2"/>
  <c r="R30" i="2"/>
  <c r="Q30" i="2"/>
  <c r="P30" i="2"/>
  <c r="Z30" i="2" s="1"/>
  <c r="O30" i="2"/>
  <c r="N30" i="2"/>
  <c r="Y29" i="2"/>
  <c r="X29" i="2"/>
  <c r="W29" i="2"/>
  <c r="V29" i="2"/>
  <c r="U29" i="2"/>
  <c r="T29" i="2"/>
  <c r="S29" i="2"/>
  <c r="R29" i="2"/>
  <c r="Q29" i="2"/>
  <c r="P29" i="2"/>
  <c r="O29" i="2"/>
  <c r="Z29" i="2" s="1"/>
  <c r="N29" i="2"/>
  <c r="Y28" i="2"/>
  <c r="X28" i="2"/>
  <c r="W28" i="2"/>
  <c r="V28" i="2"/>
  <c r="U28" i="2"/>
  <c r="T28" i="2"/>
  <c r="S28" i="2"/>
  <c r="R28" i="2"/>
  <c r="Q28" i="2"/>
  <c r="P28" i="2"/>
  <c r="Z28" i="2" s="1"/>
  <c r="O28" i="2"/>
  <c r="N28" i="2"/>
  <c r="Y27" i="2"/>
  <c r="X27" i="2"/>
  <c r="W27" i="2"/>
  <c r="V27" i="2"/>
  <c r="U27" i="2"/>
  <c r="T27" i="2"/>
  <c r="S27" i="2"/>
  <c r="R27" i="2"/>
  <c r="Q27" i="2"/>
  <c r="P27" i="2"/>
  <c r="O27" i="2"/>
  <c r="Z27" i="2" s="1"/>
  <c r="N27" i="2"/>
  <c r="Y26" i="2"/>
  <c r="X26" i="2"/>
  <c r="W26" i="2"/>
  <c r="V26" i="2"/>
  <c r="U26" i="2"/>
  <c r="T26" i="2"/>
  <c r="S26" i="2"/>
  <c r="R26" i="2"/>
  <c r="Q26" i="2"/>
  <c r="P26" i="2"/>
  <c r="O26" i="2"/>
  <c r="Z26" i="2" s="1"/>
  <c r="N26" i="2"/>
  <c r="Y25" i="2"/>
  <c r="X25" i="2"/>
  <c r="W25" i="2"/>
  <c r="V25" i="2"/>
  <c r="U25" i="2"/>
  <c r="T25" i="2"/>
  <c r="S25" i="2"/>
  <c r="R25" i="2"/>
  <c r="Q25" i="2"/>
  <c r="P25" i="2"/>
  <c r="O25" i="2"/>
  <c r="Z25" i="2" s="1"/>
  <c r="N25" i="2"/>
  <c r="Y24" i="2"/>
  <c r="X24" i="2"/>
  <c r="W24" i="2"/>
  <c r="V24" i="2"/>
  <c r="U24" i="2"/>
  <c r="T24" i="2"/>
  <c r="S24" i="2"/>
  <c r="R24" i="2"/>
  <c r="Q24" i="2"/>
  <c r="P24" i="2"/>
  <c r="Z24" i="2" s="1"/>
  <c r="O24" i="2"/>
  <c r="N24" i="2"/>
  <c r="Y23" i="2"/>
  <c r="X23" i="2"/>
  <c r="W23" i="2"/>
  <c r="V23" i="2"/>
  <c r="U23" i="2"/>
  <c r="T23" i="2"/>
  <c r="S23" i="2"/>
  <c r="R23" i="2"/>
  <c r="Q23" i="2"/>
  <c r="P23" i="2"/>
  <c r="O23" i="2"/>
  <c r="Z23" i="2" s="1"/>
  <c r="N23" i="2"/>
  <c r="Y22" i="2"/>
  <c r="X22" i="2"/>
  <c r="Z22" i="2" s="1"/>
  <c r="W22" i="2"/>
  <c r="V22" i="2"/>
  <c r="U22" i="2"/>
  <c r="T22" i="2"/>
  <c r="S22" i="2"/>
  <c r="R22" i="2"/>
  <c r="Q22" i="2"/>
  <c r="P22" i="2"/>
  <c r="O22" i="2"/>
  <c r="N22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Y20" i="2"/>
  <c r="X20" i="2"/>
  <c r="W20" i="2"/>
  <c r="V20" i="2"/>
  <c r="U20" i="2"/>
  <c r="T20" i="2"/>
  <c r="S20" i="2"/>
  <c r="R20" i="2"/>
  <c r="Q20" i="2"/>
  <c r="P20" i="2"/>
  <c r="O20" i="2"/>
  <c r="Z20" i="2" s="1"/>
  <c r="N20" i="2"/>
  <c r="Y19" i="2"/>
  <c r="X19" i="2"/>
  <c r="W19" i="2"/>
  <c r="V19" i="2"/>
  <c r="U19" i="2"/>
  <c r="T19" i="2"/>
  <c r="S19" i="2"/>
  <c r="R19" i="2"/>
  <c r="Q19" i="2"/>
  <c r="P19" i="2"/>
  <c r="O19" i="2"/>
  <c r="Z19" i="2" s="1"/>
  <c r="N19" i="2"/>
  <c r="Y18" i="2"/>
  <c r="X18" i="2"/>
  <c r="W18" i="2"/>
  <c r="V18" i="2"/>
  <c r="U18" i="2"/>
  <c r="T18" i="2"/>
  <c r="S18" i="2"/>
  <c r="R18" i="2"/>
  <c r="Q18" i="2"/>
  <c r="P18" i="2"/>
  <c r="Z18" i="2" s="1"/>
  <c r="O18" i="2"/>
  <c r="N18" i="2"/>
  <c r="Y17" i="2"/>
  <c r="X17" i="2"/>
  <c r="W17" i="2"/>
  <c r="V17" i="2"/>
  <c r="U17" i="2"/>
  <c r="T17" i="2"/>
  <c r="S17" i="2"/>
  <c r="R17" i="2"/>
  <c r="Q17" i="2"/>
  <c r="P17" i="2"/>
  <c r="O17" i="2"/>
  <c r="Z17" i="2" s="1"/>
  <c r="N17" i="2"/>
  <c r="Y16" i="2"/>
  <c r="X16" i="2"/>
  <c r="W16" i="2"/>
  <c r="V16" i="2"/>
  <c r="U16" i="2"/>
  <c r="T16" i="2"/>
  <c r="S16" i="2"/>
  <c r="R16" i="2"/>
  <c r="Q16" i="2"/>
  <c r="P16" i="2"/>
  <c r="Z16" i="2" s="1"/>
  <c r="O16" i="2"/>
  <c r="N16" i="2"/>
  <c r="Y15" i="2"/>
  <c r="X15" i="2"/>
  <c r="W15" i="2"/>
  <c r="V15" i="2"/>
  <c r="U15" i="2"/>
  <c r="T15" i="2"/>
  <c r="S15" i="2"/>
  <c r="R15" i="2"/>
  <c r="Q15" i="2"/>
  <c r="P15" i="2"/>
  <c r="O15" i="2"/>
  <c r="Z15" i="2" s="1"/>
  <c r="N15" i="2"/>
  <c r="Y14" i="2"/>
  <c r="X14" i="2"/>
  <c r="W14" i="2"/>
  <c r="V14" i="2"/>
  <c r="U14" i="2"/>
  <c r="T14" i="2"/>
  <c r="S14" i="2"/>
  <c r="R14" i="2"/>
  <c r="Q14" i="2"/>
  <c r="P14" i="2"/>
  <c r="O14" i="2"/>
  <c r="Z14" i="2" s="1"/>
  <c r="N14" i="2"/>
  <c r="Y13" i="2"/>
  <c r="X13" i="2"/>
  <c r="W13" i="2"/>
  <c r="V13" i="2"/>
  <c r="U13" i="2"/>
  <c r="T13" i="2"/>
  <c r="S13" i="2"/>
  <c r="R13" i="2"/>
  <c r="Q13" i="2"/>
  <c r="P13" i="2"/>
  <c r="O13" i="2"/>
  <c r="Z13" i="2" s="1"/>
  <c r="N13" i="2"/>
  <c r="Y12" i="2"/>
  <c r="X12" i="2"/>
  <c r="W12" i="2"/>
  <c r="V12" i="2"/>
  <c r="U12" i="2"/>
  <c r="T12" i="2"/>
  <c r="S12" i="2"/>
  <c r="R12" i="2"/>
  <c r="Q12" i="2"/>
  <c r="P12" i="2"/>
  <c r="Z12" i="2" s="1"/>
  <c r="O12" i="2"/>
  <c r="N12" i="2"/>
  <c r="Y11" i="2"/>
  <c r="X11" i="2"/>
  <c r="W11" i="2"/>
  <c r="V11" i="2"/>
  <c r="U11" i="2"/>
  <c r="T11" i="2"/>
  <c r="S11" i="2"/>
  <c r="R11" i="2"/>
  <c r="Q11" i="2"/>
  <c r="P11" i="2"/>
  <c r="O11" i="2"/>
  <c r="Z11" i="2" s="1"/>
  <c r="N11" i="2"/>
  <c r="Y10" i="2"/>
  <c r="X10" i="2"/>
  <c r="Z10" i="2" s="1"/>
  <c r="W10" i="2"/>
  <c r="V10" i="2"/>
  <c r="U10" i="2"/>
  <c r="T10" i="2"/>
  <c r="S10" i="2"/>
  <c r="R10" i="2"/>
  <c r="Q10" i="2"/>
  <c r="P10" i="2"/>
  <c r="O10" i="2"/>
  <c r="N10" i="2"/>
  <c r="Z9" i="2"/>
  <c r="Y9" i="2"/>
  <c r="X9" i="2"/>
  <c r="W9" i="2"/>
  <c r="V9" i="2"/>
  <c r="U9" i="2"/>
  <c r="T9" i="2"/>
  <c r="S9" i="2"/>
  <c r="R9" i="2"/>
  <c r="Q9" i="2"/>
  <c r="P9" i="2"/>
  <c r="O9" i="2"/>
  <c r="N9" i="2"/>
  <c r="Y8" i="2"/>
  <c r="X8" i="2"/>
  <c r="W8" i="2"/>
  <c r="V8" i="2"/>
  <c r="U8" i="2"/>
  <c r="T8" i="2"/>
  <c r="S8" i="2"/>
  <c r="R8" i="2"/>
  <c r="Q8" i="2"/>
  <c r="P8" i="2"/>
  <c r="O8" i="2"/>
  <c r="Z8" i="2" s="1"/>
  <c r="N8" i="2"/>
  <c r="Y7" i="2"/>
  <c r="X7" i="2"/>
  <c r="W7" i="2"/>
  <c r="V7" i="2"/>
  <c r="U7" i="2"/>
  <c r="T7" i="2"/>
  <c r="S7" i="2"/>
  <c r="R7" i="2"/>
  <c r="Q7" i="2"/>
  <c r="P7" i="2"/>
  <c r="O7" i="2"/>
  <c r="Z7" i="2" s="1"/>
  <c r="N7" i="2"/>
  <c r="Y6" i="2"/>
  <c r="X6" i="2"/>
  <c r="W6" i="2"/>
  <c r="V6" i="2"/>
  <c r="U6" i="2"/>
  <c r="T6" i="2"/>
  <c r="S6" i="2"/>
  <c r="R6" i="2"/>
  <c r="Q6" i="2"/>
  <c r="P6" i="2"/>
  <c r="Z6" i="2" s="1"/>
  <c r="O6" i="2"/>
  <c r="N6" i="2"/>
  <c r="Y5" i="2"/>
  <c r="X5" i="2"/>
  <c r="W5" i="2"/>
  <c r="V5" i="2"/>
  <c r="U5" i="2"/>
  <c r="T5" i="2"/>
  <c r="S5" i="2"/>
  <c r="R5" i="2"/>
  <c r="Q5" i="2"/>
  <c r="P5" i="2"/>
  <c r="O5" i="2"/>
  <c r="Z5" i="2" s="1"/>
  <c r="N5" i="2"/>
  <c r="Y4" i="2"/>
  <c r="X4" i="2"/>
  <c r="W4" i="2"/>
  <c r="V4" i="2"/>
  <c r="U4" i="2"/>
  <c r="T4" i="2"/>
  <c r="S4" i="2"/>
  <c r="R4" i="2"/>
  <c r="Q4" i="2"/>
  <c r="P4" i="2"/>
  <c r="Z4" i="2" s="1"/>
  <c r="O4" i="2"/>
  <c r="N4" i="2"/>
  <c r="Y3" i="2"/>
  <c r="X3" i="2"/>
  <c r="W3" i="2"/>
  <c r="V3" i="2"/>
  <c r="U3" i="2"/>
  <c r="T3" i="2"/>
  <c r="S3" i="2"/>
  <c r="R3" i="2"/>
  <c r="Q3" i="2"/>
  <c r="P3" i="2"/>
  <c r="O3" i="2"/>
  <c r="Z3" i="2" s="1"/>
  <c r="N3" i="2"/>
  <c r="Y2" i="2"/>
  <c r="X2" i="2"/>
  <c r="W2" i="2"/>
  <c r="V2" i="2"/>
  <c r="U2" i="2"/>
  <c r="T2" i="2"/>
  <c r="S2" i="2"/>
  <c r="R2" i="2"/>
  <c r="Q2" i="2"/>
  <c r="P2" i="2"/>
  <c r="O2" i="2"/>
  <c r="Z2" i="2" s="1"/>
  <c r="N2" i="2"/>
  <c r="Y2" i="3"/>
  <c r="I2" i="3"/>
</calcChain>
</file>

<file path=xl/sharedStrings.xml><?xml version="1.0" encoding="utf-8"?>
<sst xmlns="http://schemas.openxmlformats.org/spreadsheetml/2006/main" count="1894" uniqueCount="881">
  <si>
    <t>System</t>
  </si>
  <si>
    <t>River 1</t>
  </si>
  <si>
    <t>River 2</t>
  </si>
  <si>
    <t>River 3</t>
  </si>
  <si>
    <t>River 4</t>
  </si>
  <si>
    <t>River 5</t>
  </si>
  <si>
    <t>River 6</t>
  </si>
  <si>
    <t>River 7</t>
  </si>
  <si>
    <t>River 8</t>
  </si>
  <si>
    <t>River 9</t>
  </si>
  <si>
    <t>River 10</t>
  </si>
  <si>
    <t>River 11</t>
  </si>
  <si>
    <t>River 12</t>
  </si>
  <si>
    <t>River 13</t>
  </si>
  <si>
    <t>River 14</t>
  </si>
  <si>
    <t>River 15</t>
  </si>
  <si>
    <t>River 16</t>
  </si>
  <si>
    <t>River 17</t>
  </si>
  <si>
    <t>River 18</t>
  </si>
  <si>
    <t>River 19</t>
  </si>
  <si>
    <t>River 20</t>
  </si>
  <si>
    <t>River 21</t>
  </si>
  <si>
    <t>River 22</t>
  </si>
  <si>
    <t>River 23</t>
  </si>
  <si>
    <t>River 24</t>
  </si>
  <si>
    <t>River 25</t>
  </si>
  <si>
    <t>River 26</t>
  </si>
  <si>
    <t>River 27</t>
  </si>
  <si>
    <t>River 28</t>
  </si>
  <si>
    <t>River 29</t>
  </si>
  <si>
    <t>River 30</t>
  </si>
  <si>
    <t>River 31</t>
  </si>
  <si>
    <t>River 32</t>
  </si>
  <si>
    <t>River 33</t>
  </si>
  <si>
    <t>River 34</t>
  </si>
  <si>
    <t>River 35</t>
  </si>
  <si>
    <t>River 36</t>
  </si>
  <si>
    <t>River 37</t>
  </si>
  <si>
    <t>River 38</t>
  </si>
  <si>
    <t>River 39</t>
  </si>
  <si>
    <t>Achelous</t>
  </si>
  <si>
    <t>Alaska North slope</t>
  </si>
  <si>
    <t>Firth</t>
  </si>
  <si>
    <t>Canning</t>
  </si>
  <si>
    <t>Colville</t>
  </si>
  <si>
    <t>Fish Creek</t>
  </si>
  <si>
    <t>Ikpikpuk</t>
  </si>
  <si>
    <t>Kavik</t>
  </si>
  <si>
    <t>Kelik</t>
  </si>
  <si>
    <t>Kokulik</t>
  </si>
  <si>
    <t>Kongakut</t>
  </si>
  <si>
    <t>Kukpowruk</t>
  </si>
  <si>
    <t>Kukpuk</t>
  </si>
  <si>
    <t>Kuparuk</t>
  </si>
  <si>
    <t>Meade</t>
  </si>
  <si>
    <t>Sagavanirktok</t>
  </si>
  <si>
    <t>Utukok</t>
  </si>
  <si>
    <t>Amato</t>
  </si>
  <si>
    <t>Amvrakikos</t>
  </si>
  <si>
    <t>Arachthos</t>
  </si>
  <si>
    <t>Louros</t>
  </si>
  <si>
    <t>Antainambalana</t>
  </si>
  <si>
    <t>Arno</t>
  </si>
  <si>
    <t>Magra</t>
  </si>
  <si>
    <t>Atrak</t>
  </si>
  <si>
    <t>Atrato</t>
  </si>
  <si>
    <t>Dagua</t>
  </si>
  <si>
    <t>Guapi</t>
  </si>
  <si>
    <t>Micay</t>
  </si>
  <si>
    <t>Mira</t>
  </si>
  <si>
    <t>Naya</t>
  </si>
  <si>
    <t>Patia</t>
  </si>
  <si>
    <t>San Juan</t>
  </si>
  <si>
    <t>Cayapas</t>
  </si>
  <si>
    <t>Esmeraldas</t>
  </si>
  <si>
    <t>Verde</t>
  </si>
  <si>
    <t>Australia-Papua</t>
  </si>
  <si>
    <t>Adelaide</t>
  </si>
  <si>
    <t>Albert</t>
  </si>
  <si>
    <t>Archer</t>
  </si>
  <si>
    <t>Baffle Creek</t>
  </si>
  <si>
    <t>Black</t>
  </si>
  <si>
    <t>Boyne</t>
  </si>
  <si>
    <t>Burdekin</t>
  </si>
  <si>
    <t>Burnett</t>
  </si>
  <si>
    <t>Burrum</t>
  </si>
  <si>
    <t>Calliope</t>
  </si>
  <si>
    <t>Coleman</t>
  </si>
  <si>
    <t>Cox</t>
  </si>
  <si>
    <t>Daintree</t>
  </si>
  <si>
    <t>Daly</t>
  </si>
  <si>
    <t>East Alligator</t>
  </si>
  <si>
    <t>East Fitzroy</t>
  </si>
  <si>
    <t>Endeavour</t>
  </si>
  <si>
    <t>Finniss</t>
  </si>
  <si>
    <t>Fitzmaurice</t>
  </si>
  <si>
    <t>Flinders</t>
  </si>
  <si>
    <t>Gilbert</t>
  </si>
  <si>
    <t>Haughton</t>
  </si>
  <si>
    <t>Herbert</t>
  </si>
  <si>
    <t>Holroyd</t>
  </si>
  <si>
    <t>Jardine</t>
  </si>
  <si>
    <t>Jeannie</t>
  </si>
  <si>
    <t>Keep</t>
  </si>
  <si>
    <t>Kolan</t>
  </si>
  <si>
    <t>Leichardt</t>
  </si>
  <si>
    <t>Liverpool</t>
  </si>
  <si>
    <t>Lockhart</t>
  </si>
  <si>
    <t>Mary</t>
  </si>
  <si>
    <t>McArthur</t>
  </si>
  <si>
    <t>Mitchell</t>
  </si>
  <si>
    <t>Moyle</t>
  </si>
  <si>
    <t>Norman</t>
  </si>
  <si>
    <t>Normanby</t>
  </si>
  <si>
    <t>Ord</t>
  </si>
  <si>
    <t>Pascoe</t>
  </si>
  <si>
    <t>Pentecost</t>
  </si>
  <si>
    <t>Plane Creek</t>
  </si>
  <si>
    <t>Prosperpine</t>
  </si>
  <si>
    <t>Roper</t>
  </si>
  <si>
    <t>Ross</t>
  </si>
  <si>
    <t>Shoalwater Creek</t>
  </si>
  <si>
    <t>South Alligator</t>
  </si>
  <si>
    <t>Staaten</t>
  </si>
  <si>
    <t>Stewart</t>
  </si>
  <si>
    <t>Styx</t>
  </si>
  <si>
    <t>Tully</t>
  </si>
  <si>
    <t>Victoria</t>
  </si>
  <si>
    <t>Water Park Creek</t>
  </si>
  <si>
    <t>Wildman</t>
  </si>
  <si>
    <t>Bian</t>
  </si>
  <si>
    <t>Digul</t>
  </si>
  <si>
    <t>Kumbe</t>
  </si>
  <si>
    <t>Lorentz</t>
  </si>
  <si>
    <t>Merauke</t>
  </si>
  <si>
    <t>Pulau</t>
  </si>
  <si>
    <t>Bamu</t>
  </si>
  <si>
    <t>Fly</t>
  </si>
  <si>
    <t>Kikori</t>
  </si>
  <si>
    <t>Purari</t>
  </si>
  <si>
    <t>Vaidala</t>
  </si>
  <si>
    <t>Bakircay</t>
  </si>
  <si>
    <t>Biga</t>
  </si>
  <si>
    <t>Kocabas</t>
  </si>
  <si>
    <t>Blackwood</t>
  </si>
  <si>
    <t>Warren</t>
  </si>
  <si>
    <t>Bradano-Crati</t>
  </si>
  <si>
    <t>Agri</t>
  </si>
  <si>
    <t>Basento</t>
  </si>
  <si>
    <t>Bradano</t>
  </si>
  <si>
    <t>Crati</t>
  </si>
  <si>
    <t>Sinni</t>
  </si>
  <si>
    <t>Buller</t>
  </si>
  <si>
    <t>Arawata</t>
  </si>
  <si>
    <t>Grey</t>
  </si>
  <si>
    <t>Haast</t>
  </si>
  <si>
    <t>Hokitika</t>
  </si>
  <si>
    <t>Karamea</t>
  </si>
  <si>
    <t>Mokihinui</t>
  </si>
  <si>
    <t>Taramakau</t>
  </si>
  <si>
    <t>Waiho</t>
  </si>
  <si>
    <t>Waitaha</t>
  </si>
  <si>
    <t>Whataroa</t>
  </si>
  <si>
    <t>Buyuk Menderes</t>
  </si>
  <si>
    <t>Caratasca</t>
  </si>
  <si>
    <t>Moho</t>
  </si>
  <si>
    <t>Sarstoon</t>
  </si>
  <si>
    <t>Motagua</t>
  </si>
  <si>
    <t>Polochic</t>
  </si>
  <si>
    <t>Aguan</t>
  </si>
  <si>
    <t>Coco</t>
  </si>
  <si>
    <t>Negro</t>
  </si>
  <si>
    <t>Patuca</t>
  </si>
  <si>
    <t>Ulua</t>
  </si>
  <si>
    <t>Escondido</t>
  </si>
  <si>
    <t>Grande de Matagalpa</t>
  </si>
  <si>
    <t>Huahua</t>
  </si>
  <si>
    <t>Kukalaya</t>
  </si>
  <si>
    <t>Kurinwas</t>
  </si>
  <si>
    <t>Prinza Polka</t>
  </si>
  <si>
    <t>Punta Gorda</t>
  </si>
  <si>
    <t>Cay</t>
  </si>
  <si>
    <t>Central Siberia North Slope</t>
  </si>
  <si>
    <t>Nadym</t>
  </si>
  <si>
    <t>Ob'</t>
  </si>
  <si>
    <t>Pyasina</t>
  </si>
  <si>
    <t>Pyr</t>
  </si>
  <si>
    <t>Shchuch'ya</t>
  </si>
  <si>
    <t>Taz</t>
  </si>
  <si>
    <t>Yenisei</t>
  </si>
  <si>
    <t>Ceyhan</t>
  </si>
  <si>
    <t>Karasu</t>
  </si>
  <si>
    <t>Seyhan</t>
  </si>
  <si>
    <t>Tarsus</t>
  </si>
  <si>
    <t>Chaliyar</t>
  </si>
  <si>
    <t>Achenkovil</t>
  </si>
  <si>
    <t>Bharathpuzha</t>
  </si>
  <si>
    <t>Chalakudi</t>
  </si>
  <si>
    <t>Gangavati</t>
  </si>
  <si>
    <t>Kadalundi</t>
  </si>
  <si>
    <t>Kalinadi</t>
  </si>
  <si>
    <t>Kallada</t>
  </si>
  <si>
    <t>Muvatupuzha</t>
  </si>
  <si>
    <t>Netravati</t>
  </si>
  <si>
    <t>Pamba</t>
  </si>
  <si>
    <t>Pannam</t>
  </si>
  <si>
    <t>Periyar</t>
  </si>
  <si>
    <t>Sharavati</t>
  </si>
  <si>
    <t>Valapattanam</t>
  </si>
  <si>
    <t>Chubut</t>
  </si>
  <si>
    <t>Clarence</t>
  </si>
  <si>
    <t>Awatere</t>
  </si>
  <si>
    <t>Wairau</t>
  </si>
  <si>
    <t>Colorado</t>
  </si>
  <si>
    <t>Concepción</t>
  </si>
  <si>
    <t>Sondiata</t>
  </si>
  <si>
    <t>Cooper-Bering</t>
  </si>
  <si>
    <t>Copper</t>
  </si>
  <si>
    <t>Bering'</t>
  </si>
  <si>
    <t>Cornia</t>
  </si>
  <si>
    <t>Cuanza</t>
  </si>
  <si>
    <t>Cambongo</t>
  </si>
  <si>
    <t>Cuvo</t>
  </si>
  <si>
    <t>Longa</t>
  </si>
  <si>
    <t>Cunene</t>
  </si>
  <si>
    <t>Dalyan</t>
  </si>
  <si>
    <t>Danube</t>
  </si>
  <si>
    <t>Kamchea</t>
  </si>
  <si>
    <t>Daring</t>
  </si>
  <si>
    <t>Dasht</t>
  </si>
  <si>
    <t>Silup</t>
  </si>
  <si>
    <t>Deseado - Gallegos</t>
  </si>
  <si>
    <t>Chico</t>
  </si>
  <si>
    <t>Coig</t>
  </si>
  <si>
    <t>Deseado</t>
  </si>
  <si>
    <t>Gallegos</t>
  </si>
  <si>
    <t>Santa Cruz</t>
  </si>
  <si>
    <t>Dvina-Korothaika</t>
  </si>
  <si>
    <t>Chernaya</t>
  </si>
  <si>
    <t>Kuloy</t>
  </si>
  <si>
    <t>Mezen</t>
  </si>
  <si>
    <t>Pechora</t>
  </si>
  <si>
    <t>Severnaya Dvina</t>
  </si>
  <si>
    <t>East Adriatic</t>
  </si>
  <si>
    <t>Adige</t>
  </si>
  <si>
    <t>Aso</t>
  </si>
  <si>
    <t>Biferno</t>
  </si>
  <si>
    <t>Brenta</t>
  </si>
  <si>
    <t>Chienti</t>
  </si>
  <si>
    <t>Esino</t>
  </si>
  <si>
    <t>Ete Vivo</t>
  </si>
  <si>
    <t>Foglia</t>
  </si>
  <si>
    <t>Fortore</t>
  </si>
  <si>
    <t>Lamone</t>
  </si>
  <si>
    <t>Marecchia</t>
  </si>
  <si>
    <t>Metauro</t>
  </si>
  <si>
    <t>Misa</t>
  </si>
  <si>
    <t>Musone</t>
  </si>
  <si>
    <t>Ofanto</t>
  </si>
  <si>
    <t>Pescara</t>
  </si>
  <si>
    <t>Piave</t>
  </si>
  <si>
    <t>Po</t>
  </si>
  <si>
    <t>Potenza</t>
  </si>
  <si>
    <t>Reno</t>
  </si>
  <si>
    <t>Sangro</t>
  </si>
  <si>
    <t>Savio</t>
  </si>
  <si>
    <t>Tagliamento</t>
  </si>
  <si>
    <t>Tavo</t>
  </si>
  <si>
    <t>Tenna</t>
  </si>
  <si>
    <t>Tesino</t>
  </si>
  <si>
    <t>Trigno</t>
  </si>
  <si>
    <t>Tronto</t>
  </si>
  <si>
    <t>East Siberia North Slope</t>
  </si>
  <si>
    <t>Alazeya</t>
  </si>
  <si>
    <t>Amguema</t>
  </si>
  <si>
    <t>Anabar</t>
  </si>
  <si>
    <t>Chuk-ochy</t>
  </si>
  <si>
    <t>Indigirka</t>
  </si>
  <si>
    <t>Khatanga</t>
  </si>
  <si>
    <t>Khroma</t>
  </si>
  <si>
    <t>Kolyma</t>
  </si>
  <si>
    <t>Lena</t>
  </si>
  <si>
    <t>Nychcha</t>
  </si>
  <si>
    <t>Olenyok</t>
  </si>
  <si>
    <t>Omoloy</t>
  </si>
  <si>
    <t>Pegtymel</t>
  </si>
  <si>
    <t>Polyavaam</t>
  </si>
  <si>
    <t>Rauchua</t>
  </si>
  <si>
    <t>Uele</t>
  </si>
  <si>
    <t>Yana</t>
  </si>
  <si>
    <t>Ebro</t>
  </si>
  <si>
    <t>El Lobregat</t>
  </si>
  <si>
    <t>Besos</t>
  </si>
  <si>
    <t>Llobregat</t>
  </si>
  <si>
    <t>Esen</t>
  </si>
  <si>
    <t>Eucla</t>
  </si>
  <si>
    <t>Eurotas</t>
  </si>
  <si>
    <t>Evrotas</t>
  </si>
  <si>
    <t>Gabrik-Kair</t>
  </si>
  <si>
    <t>Gabrik</t>
  </si>
  <si>
    <t>Jagin</t>
  </si>
  <si>
    <t>Kalar</t>
  </si>
  <si>
    <t>Rapch</t>
  </si>
  <si>
    <t>Sadij</t>
  </si>
  <si>
    <t>Gambia-Geba</t>
  </si>
  <si>
    <t>Gambia</t>
  </si>
  <si>
    <t>Fatala</t>
  </si>
  <si>
    <t>Kogon</t>
  </si>
  <si>
    <t>Konkoure</t>
  </si>
  <si>
    <t>Cacheu</t>
  </si>
  <si>
    <t>Corubal</t>
  </si>
  <si>
    <t>Geba</t>
  </si>
  <si>
    <t>Lofa</t>
  </si>
  <si>
    <t>St. John</t>
  </si>
  <si>
    <t>St. Paul</t>
  </si>
  <si>
    <t>Casamance</t>
  </si>
  <si>
    <t>Sine</t>
  </si>
  <si>
    <t>Great Scarcies</t>
  </si>
  <si>
    <t>Jong</t>
  </si>
  <si>
    <t>Little Scarcies</t>
  </si>
  <si>
    <t>Mano</t>
  </si>
  <si>
    <t>Moa</t>
  </si>
  <si>
    <t>Seli</t>
  </si>
  <si>
    <t>Sewa</t>
  </si>
  <si>
    <t>Gediz</t>
  </si>
  <si>
    <t>Gornalunga</t>
  </si>
  <si>
    <t>Simeto</t>
  </si>
  <si>
    <t>Grijalva-Cancun</t>
  </si>
  <si>
    <t>Candelaria</t>
  </si>
  <si>
    <t>Champoton</t>
  </si>
  <si>
    <t>Coatzacoalcos</t>
  </si>
  <si>
    <t>Tonala</t>
  </si>
  <si>
    <t>Guadalquivir</t>
  </si>
  <si>
    <t>Guadiana</t>
  </si>
  <si>
    <t>Hara-Rudgaz</t>
  </si>
  <si>
    <t>Dozdan</t>
  </si>
  <si>
    <t>Kul</t>
  </si>
  <si>
    <t>Mehran</t>
  </si>
  <si>
    <t>Havram</t>
  </si>
  <si>
    <t>Ifasy</t>
  </si>
  <si>
    <t>Sambirano</t>
  </si>
  <si>
    <t>Inachos</t>
  </si>
  <si>
    <t>Indus-Mahni-Ulhas</t>
  </si>
  <si>
    <t>Bhadar</t>
  </si>
  <si>
    <t>Luni</t>
  </si>
  <si>
    <t>Sabarmati</t>
  </si>
  <si>
    <t>Shetrunji</t>
  </si>
  <si>
    <t>Tapti</t>
  </si>
  <si>
    <t>Hab</t>
  </si>
  <si>
    <t>Hingol</t>
  </si>
  <si>
    <t>Indus</t>
  </si>
  <si>
    <t>Porali</t>
  </si>
  <si>
    <t>Irrawaddy-Sitong</t>
  </si>
  <si>
    <t>Irrawaddy</t>
  </si>
  <si>
    <t>Salween</t>
  </si>
  <si>
    <t>Sittang</t>
  </si>
  <si>
    <t>Jequintinonha-Doce</t>
  </si>
  <si>
    <t>Contas</t>
  </si>
  <si>
    <t>Doce</t>
  </si>
  <si>
    <t>Itanhem</t>
  </si>
  <si>
    <t>Itapemirim</t>
  </si>
  <si>
    <t>Jequitinhonha</t>
  </si>
  <si>
    <t>Jucururu</t>
  </si>
  <si>
    <t>Mucuri</t>
  </si>
  <si>
    <t>Paraiba do Sul</t>
  </si>
  <si>
    <t>Pardo</t>
  </si>
  <si>
    <t>Saõ Mateus</t>
  </si>
  <si>
    <t>Kaituna-Rangitaiki</t>
  </si>
  <si>
    <t>Kaituna</t>
  </si>
  <si>
    <t>Motu</t>
  </si>
  <si>
    <t>Rangitaiki</t>
  </si>
  <si>
    <t>Tarawera</t>
  </si>
  <si>
    <t>Waioeka</t>
  </si>
  <si>
    <t>Whakatane</t>
  </si>
  <si>
    <t>Kaladan-Mayu</t>
  </si>
  <si>
    <t>Kaladan</t>
  </si>
  <si>
    <t>Kizil-Yesilirmak</t>
  </si>
  <si>
    <t>Kizil Irmark</t>
  </si>
  <si>
    <t>Yesil Irmak</t>
  </si>
  <si>
    <t>Kobuk</t>
  </si>
  <si>
    <t>Noatak</t>
  </si>
  <si>
    <t>Kocacay</t>
  </si>
  <si>
    <t>Komo</t>
  </si>
  <si>
    <t>Mbini</t>
  </si>
  <si>
    <t>Como</t>
  </si>
  <si>
    <t>Krishna-Godavari-Cauvery</t>
  </si>
  <si>
    <t>Bhuvanagiri</t>
  </si>
  <si>
    <t>Cauweri</t>
  </si>
  <si>
    <t>Godavari</t>
  </si>
  <si>
    <t>Gundlakamma</t>
  </si>
  <si>
    <t>Palar</t>
  </si>
  <si>
    <t>Penner</t>
  </si>
  <si>
    <t>Ponnaiyar</t>
  </si>
  <si>
    <t>Vellar</t>
  </si>
  <si>
    <t>Mahaweli Ganga</t>
  </si>
  <si>
    <t>Yan Oya</t>
  </si>
  <si>
    <t>Kucukmenderes-Belevi</t>
  </si>
  <si>
    <t>Küçük Menderes</t>
  </si>
  <si>
    <t>Kucukmenderes-Tuzla</t>
  </si>
  <si>
    <t>Leningradskaya-Nizhnyaya</t>
  </si>
  <si>
    <t>Taymyra</t>
  </si>
  <si>
    <t>Limpopo</t>
  </si>
  <si>
    <t>Incomati</t>
  </si>
  <si>
    <t>Maputo</t>
  </si>
  <si>
    <t>Umbeluzi</t>
  </si>
  <si>
    <t>Lort</t>
  </si>
  <si>
    <t>Lumi Vjose</t>
  </si>
  <si>
    <t>Drini</t>
  </si>
  <si>
    <t>Mat</t>
  </si>
  <si>
    <t>Semani</t>
  </si>
  <si>
    <t>Shkumbini</t>
  </si>
  <si>
    <t>Vijose</t>
  </si>
  <si>
    <t>Mackenzie</t>
  </si>
  <si>
    <t>Anderson</t>
  </si>
  <si>
    <t>Babbage</t>
  </si>
  <si>
    <t>Horton</t>
  </si>
  <si>
    <t>MacKenzie</t>
  </si>
  <si>
    <t>Madjerda</t>
  </si>
  <si>
    <t>Majardah</t>
  </si>
  <si>
    <t>Miliane</t>
  </si>
  <si>
    <t>Mahanadi-Gange-Brahmaputra</t>
  </si>
  <si>
    <t>Bramaputra</t>
  </si>
  <si>
    <t>Ganges</t>
  </si>
  <si>
    <t>Meghna</t>
  </si>
  <si>
    <t>Aul</t>
  </si>
  <si>
    <t>Brahmani</t>
  </si>
  <si>
    <t>Burhabalang</t>
  </si>
  <si>
    <t>Damodar</t>
  </si>
  <si>
    <t>Mahanadi</t>
  </si>
  <si>
    <t>Nagavali</t>
  </si>
  <si>
    <t>Rushikulya</t>
  </si>
  <si>
    <t>Subarnarekha</t>
  </si>
  <si>
    <t>Vamsadhara</t>
  </si>
  <si>
    <t>Malay Peninsula</t>
  </si>
  <si>
    <t>Belait</t>
  </si>
  <si>
    <t>Tutong</t>
  </si>
  <si>
    <t>Baram</t>
  </si>
  <si>
    <t>Endau</t>
  </si>
  <si>
    <t>Johore</t>
  </si>
  <si>
    <t>Kelantan</t>
  </si>
  <si>
    <t>Kidurong</t>
  </si>
  <si>
    <t>Kinabatangan</t>
  </si>
  <si>
    <t>Langat</t>
  </si>
  <si>
    <t>Lupar</t>
  </si>
  <si>
    <t>Muda</t>
  </si>
  <si>
    <t>Murar</t>
  </si>
  <si>
    <t>Padas</t>
  </si>
  <si>
    <t>Pahang</t>
  </si>
  <si>
    <t>Perak</t>
  </si>
  <si>
    <t>Rajang</t>
  </si>
  <si>
    <t>Segama</t>
  </si>
  <si>
    <t>Selangor</t>
  </si>
  <si>
    <t>Trengganu</t>
  </si>
  <si>
    <t>Bangpakhlong</t>
  </si>
  <si>
    <t>Chao Phraya</t>
  </si>
  <si>
    <t>Khlong Phum Duang</t>
  </si>
  <si>
    <t>Mae Klong</t>
  </si>
  <si>
    <t>Pattani</t>
  </si>
  <si>
    <t>Petch</t>
  </si>
  <si>
    <t>Tapi</t>
  </si>
  <si>
    <t>Da Nhim</t>
  </si>
  <si>
    <t>Mekong</t>
  </si>
  <si>
    <t>Asahan</t>
  </si>
  <si>
    <t>Barito</t>
  </si>
  <si>
    <t>Barumun</t>
  </si>
  <si>
    <t>Bekasi</t>
  </si>
  <si>
    <t>Bengawan Solo</t>
  </si>
  <si>
    <t>Cimanuk</t>
  </si>
  <si>
    <t>Citarum</t>
  </si>
  <si>
    <t>Hari</t>
  </si>
  <si>
    <t>Inderagiri</t>
  </si>
  <si>
    <t>Kahajan</t>
  </si>
  <si>
    <t>Kampar</t>
  </si>
  <si>
    <t>Kapuas</t>
  </si>
  <si>
    <t>Kendawangan</t>
  </si>
  <si>
    <t>Landek</t>
  </si>
  <si>
    <t>Mahakam</t>
  </si>
  <si>
    <t>Mendawai</t>
  </si>
  <si>
    <t>Mesuji</t>
  </si>
  <si>
    <t>Musi</t>
  </si>
  <si>
    <t>Panai</t>
  </si>
  <si>
    <t>Pawan</t>
  </si>
  <si>
    <t>Porong</t>
  </si>
  <si>
    <t>Rokan</t>
  </si>
  <si>
    <t>Sambas</t>
  </si>
  <si>
    <t>Sampit</t>
  </si>
  <si>
    <t>Sekampung</t>
  </si>
  <si>
    <t>Seputih</t>
  </si>
  <si>
    <t>Serang</t>
  </si>
  <si>
    <t>Serujan</t>
  </si>
  <si>
    <t>Siak</t>
  </si>
  <si>
    <t>Tjipunagara</t>
  </si>
  <si>
    <t>Tulangbawang</t>
  </si>
  <si>
    <t>Waringin</t>
  </si>
  <si>
    <t>Manawatu</t>
  </si>
  <si>
    <t>Otaki</t>
  </si>
  <si>
    <t>Patea</t>
  </si>
  <si>
    <t>Rangitikei</t>
  </si>
  <si>
    <t>Turakina</t>
  </si>
  <si>
    <t>Waitotara</t>
  </si>
  <si>
    <t>Whangaehu</t>
  </si>
  <si>
    <t>Whanganui</t>
  </si>
  <si>
    <t>Maningory</t>
  </si>
  <si>
    <t>Ivondro</t>
  </si>
  <si>
    <t>Mannu</t>
  </si>
  <si>
    <t>Maracaibo</t>
  </si>
  <si>
    <t>Catatumbo</t>
  </si>
  <si>
    <t>Maticora</t>
  </si>
  <si>
    <t>Motatan</t>
  </si>
  <si>
    <t>Marismas</t>
  </si>
  <si>
    <t>Acaponeta</t>
  </si>
  <si>
    <t>Baluarte</t>
  </si>
  <si>
    <t>Elota</t>
  </si>
  <si>
    <t>Presido</t>
  </si>
  <si>
    <t>San Pedro</t>
  </si>
  <si>
    <t>Santiago</t>
  </si>
  <si>
    <t>Medjerda</t>
  </si>
  <si>
    <t>Menarandra</t>
  </si>
  <si>
    <t>Linta</t>
  </si>
  <si>
    <t>Mississippi-Rio Grande</t>
  </si>
  <si>
    <t>Carrizal</t>
  </si>
  <si>
    <t>Panuco</t>
  </si>
  <si>
    <t>San Fernando</t>
  </si>
  <si>
    <t>Soto la Marina</t>
  </si>
  <si>
    <t>Tamesi</t>
  </si>
  <si>
    <t>Brazos</t>
  </si>
  <si>
    <t>Guadalupe</t>
  </si>
  <si>
    <t>Mississippi</t>
  </si>
  <si>
    <t>Neches</t>
  </si>
  <si>
    <t>Nueces</t>
  </si>
  <si>
    <t>Rio Grande</t>
  </si>
  <si>
    <t>Sabine</t>
  </si>
  <si>
    <t>Trinity</t>
  </si>
  <si>
    <t>Mtkvari</t>
  </si>
  <si>
    <t>Muga</t>
  </si>
  <si>
    <t>Ter</t>
  </si>
  <si>
    <t>Murray-Darling</t>
  </si>
  <si>
    <t>Glenelg</t>
  </si>
  <si>
    <t>Nestos-Evros</t>
  </si>
  <si>
    <t>Évros</t>
  </si>
  <si>
    <t>Néstos</t>
  </si>
  <si>
    <t>Ngaruroro</t>
  </si>
  <si>
    <t>Esk</t>
  </si>
  <si>
    <t>Mohaka</t>
  </si>
  <si>
    <t>Tukituki</t>
  </si>
  <si>
    <t>Tutaekuri</t>
  </si>
  <si>
    <t>Wairoa</t>
  </si>
  <si>
    <t>Niger</t>
  </si>
  <si>
    <t>Cross</t>
  </si>
  <si>
    <t>Osse</t>
  </si>
  <si>
    <t>Nile</t>
  </si>
  <si>
    <t>Wadi el Arish</t>
  </si>
  <si>
    <t>Besor</t>
  </si>
  <si>
    <t>Lachish</t>
  </si>
  <si>
    <t>Qishon</t>
  </si>
  <si>
    <t>Yarcon</t>
  </si>
  <si>
    <t>Noramunga</t>
  </si>
  <si>
    <t>Snowy</t>
  </si>
  <si>
    <t>Ombrone</t>
  </si>
  <si>
    <t>Oqooue-Congo</t>
  </si>
  <si>
    <t>Bengo</t>
  </si>
  <si>
    <t>Chiloango</t>
  </si>
  <si>
    <t>Dande</t>
  </si>
  <si>
    <t>Loge</t>
  </si>
  <si>
    <t>M'Bridge</t>
  </si>
  <si>
    <t>Congo</t>
  </si>
  <si>
    <t>Kouilou</t>
  </si>
  <si>
    <t>Nyanga</t>
  </si>
  <si>
    <t>Ogooue</t>
  </si>
  <si>
    <t>Orange</t>
  </si>
  <si>
    <t>Holgat</t>
  </si>
  <si>
    <t>Oreti</t>
  </si>
  <si>
    <t>Aparima</t>
  </si>
  <si>
    <t>Mataura</t>
  </si>
  <si>
    <t>Waiau</t>
  </si>
  <si>
    <t>Orinoco-Amazon</t>
  </si>
  <si>
    <t>Acaraú</t>
  </si>
  <si>
    <t>Amazon</t>
  </si>
  <si>
    <t>Apodi</t>
  </si>
  <si>
    <t>Araguari</t>
  </si>
  <si>
    <t>Capim</t>
  </si>
  <si>
    <t>Churo</t>
  </si>
  <si>
    <t>Curimataú</t>
  </si>
  <si>
    <t>Curu</t>
  </si>
  <si>
    <t>Gurupi</t>
  </si>
  <si>
    <t>Itapecuru</t>
  </si>
  <si>
    <t>Jaguaribe</t>
  </si>
  <si>
    <t>Mearim</t>
  </si>
  <si>
    <t>Moju</t>
  </si>
  <si>
    <t>Munim</t>
  </si>
  <si>
    <t>Paraiba</t>
  </si>
  <si>
    <t>Parnaiba</t>
  </si>
  <si>
    <t>Pindaré</t>
  </si>
  <si>
    <t>Piranhas</t>
  </si>
  <si>
    <t>Turiaço</t>
  </si>
  <si>
    <t>Approuague</t>
  </si>
  <si>
    <t>Mahuri</t>
  </si>
  <si>
    <t>Mana</t>
  </si>
  <si>
    <t>Marowijne</t>
  </si>
  <si>
    <t>Oyapoc</t>
  </si>
  <si>
    <t>Sinnamary</t>
  </si>
  <si>
    <t>Berbice</t>
  </si>
  <si>
    <t>Corantijn</t>
  </si>
  <si>
    <t>Cuyuni</t>
  </si>
  <si>
    <t>Demerara</t>
  </si>
  <si>
    <t>Essequibo</t>
  </si>
  <si>
    <t>Mazaroni</t>
  </si>
  <si>
    <t>Commewijne</t>
  </si>
  <si>
    <t>Coppename</t>
  </si>
  <si>
    <t>Nickerie</t>
  </si>
  <si>
    <t>Saramacca</t>
  </si>
  <si>
    <t>Suriname</t>
  </si>
  <si>
    <t>Guanipa</t>
  </si>
  <si>
    <t>Orinoco</t>
  </si>
  <si>
    <t>Pamisos</t>
  </si>
  <si>
    <t>Papaloapan</t>
  </si>
  <si>
    <t>Actopán</t>
  </si>
  <si>
    <t>Antigua</t>
  </si>
  <si>
    <t>Blanco</t>
  </si>
  <si>
    <t>Jamapa</t>
  </si>
  <si>
    <t>Papaloapán</t>
  </si>
  <si>
    <t>Parana-Negro</t>
  </si>
  <si>
    <t>Paraná</t>
  </si>
  <si>
    <t>Salado</t>
  </si>
  <si>
    <t>Uruguay</t>
  </si>
  <si>
    <t>Camaquá</t>
  </si>
  <si>
    <t>Jacuí</t>
  </si>
  <si>
    <t>Cebollati</t>
  </si>
  <si>
    <t>Santa Lucia</t>
  </si>
  <si>
    <t>Pearl</t>
  </si>
  <si>
    <t>Hanjiang</t>
  </si>
  <si>
    <t>Jianjiang</t>
  </si>
  <si>
    <t>Jinjiang</t>
  </si>
  <si>
    <t>Jiulongjiang</t>
  </si>
  <si>
    <t>Moyangjiang</t>
  </si>
  <si>
    <t>Nandujiang</t>
  </si>
  <si>
    <t>Tanjiang</t>
  </si>
  <si>
    <t>Zhujiang</t>
  </si>
  <si>
    <t>Peschanka</t>
  </si>
  <si>
    <t>Piako-Waihou</t>
  </si>
  <si>
    <t>Piako</t>
  </si>
  <si>
    <t>Waihou</t>
  </si>
  <si>
    <t>Pineios (Elis)</t>
  </si>
  <si>
    <t>Alfios</t>
  </si>
  <si>
    <t>Red</t>
  </si>
  <si>
    <t>Changhuajiang</t>
  </si>
  <si>
    <t>Nanliujiang</t>
  </si>
  <si>
    <t>Ba</t>
  </si>
  <si>
    <t>Ca</t>
  </si>
  <si>
    <t>Cai</t>
  </si>
  <si>
    <t>Ma</t>
  </si>
  <si>
    <t>Nam San</t>
  </si>
  <si>
    <t>Song Hong</t>
  </si>
  <si>
    <t>Thai Binh</t>
  </si>
  <si>
    <t>Thu-Bon</t>
  </si>
  <si>
    <t>Tra-Khuc</t>
  </si>
  <si>
    <t>Rhine-Elbe</t>
  </si>
  <si>
    <t>Scheldt</t>
  </si>
  <si>
    <t>Seine</t>
  </si>
  <si>
    <t>Somme</t>
  </si>
  <si>
    <t>Elbe</t>
  </si>
  <si>
    <t>Ems</t>
  </si>
  <si>
    <t>Weser</t>
  </si>
  <si>
    <t>Maas</t>
  </si>
  <si>
    <t>Rhine</t>
  </si>
  <si>
    <t>Rhone-Herault</t>
  </si>
  <si>
    <t>Aude</t>
  </si>
  <si>
    <t>Herault</t>
  </si>
  <si>
    <t>Orb</t>
  </si>
  <si>
    <t>Rhone</t>
  </si>
  <si>
    <t>Tet</t>
  </si>
  <si>
    <t>Rio Guayas</t>
  </si>
  <si>
    <t>Arenillas</t>
  </si>
  <si>
    <t>Balao</t>
  </si>
  <si>
    <t>Jubones</t>
  </si>
  <si>
    <t>Tumbes</t>
  </si>
  <si>
    <t>Rio Piuro</t>
  </si>
  <si>
    <t>Chancay</t>
  </si>
  <si>
    <t>Chicama</t>
  </si>
  <si>
    <t>Chira</t>
  </si>
  <si>
    <t>Jequetepeque</t>
  </si>
  <si>
    <t>Moche</t>
  </si>
  <si>
    <t>Piura</t>
  </si>
  <si>
    <t>Santa</t>
  </si>
  <si>
    <t>Viru</t>
  </si>
  <si>
    <t>Rio Sinu-Magdalena</t>
  </si>
  <si>
    <t>Magdalena</t>
  </si>
  <si>
    <t>Mulatos</t>
  </si>
  <si>
    <t>Sinú</t>
  </si>
  <si>
    <t>Turbo</t>
  </si>
  <si>
    <t>Ruamahanga</t>
  </si>
  <si>
    <t>Rufiji</t>
  </si>
  <si>
    <t>Matandu</t>
  </si>
  <si>
    <t>Sacramento</t>
  </si>
  <si>
    <t>San Joaquin</t>
  </si>
  <si>
    <t>Sanaga</t>
  </si>
  <si>
    <t>Lobe</t>
  </si>
  <si>
    <t>Lokoundje</t>
  </si>
  <si>
    <t>Mungo</t>
  </si>
  <si>
    <t>Ntem</t>
  </si>
  <si>
    <t>Nyong</t>
  </si>
  <si>
    <t>Wouri</t>
  </si>
  <si>
    <t>Sao Francisco</t>
  </si>
  <si>
    <t>Saõ Francisco</t>
  </si>
  <si>
    <t>Saricay</t>
  </si>
  <si>
    <t>Schinia Marathona</t>
  </si>
  <si>
    <t>Sele</t>
  </si>
  <si>
    <t>Senegal</t>
  </si>
  <si>
    <t>Simav</t>
  </si>
  <si>
    <t>Kocaçay</t>
  </si>
  <si>
    <t>Swan</t>
  </si>
  <si>
    <t>Tafros</t>
  </si>
  <si>
    <t>Sperchios</t>
  </si>
  <si>
    <t>Tagus</t>
  </si>
  <si>
    <t>Tiber-Portatore</t>
  </si>
  <si>
    <t>Tevere</t>
  </si>
  <si>
    <t>Tigris-Euphratus</t>
  </si>
  <si>
    <t>Hellah</t>
  </si>
  <si>
    <t>Karun</t>
  </si>
  <si>
    <t>Mand</t>
  </si>
  <si>
    <t>Zohreh</t>
  </si>
  <si>
    <t>Shatt el Arab</t>
  </si>
  <si>
    <t>Tirso</t>
  </si>
  <si>
    <t>Trent</t>
  </si>
  <si>
    <t>Nene</t>
  </si>
  <si>
    <t>Ouse</t>
  </si>
  <si>
    <t>Thames</t>
  </si>
  <si>
    <t>Welland</t>
  </si>
  <si>
    <t>Tugela</t>
  </si>
  <si>
    <t>Matigulu</t>
  </si>
  <si>
    <t>Umfolozi</t>
  </si>
  <si>
    <t>Umgeni</t>
  </si>
  <si>
    <t>Umhlantuzi</t>
  </si>
  <si>
    <t>Umvoti</t>
  </si>
  <si>
    <t>Vaigai</t>
  </si>
  <si>
    <t>Tamraparni</t>
  </si>
  <si>
    <t>Vaippar</t>
  </si>
  <si>
    <t>Vardar-Mavroneri-Pineios</t>
  </si>
  <si>
    <t>Aliakmon</t>
  </si>
  <si>
    <t>Axiós</t>
  </si>
  <si>
    <t>Gallikos</t>
  </si>
  <si>
    <t>Pinios</t>
  </si>
  <si>
    <t>Vistula-Neuman</t>
  </si>
  <si>
    <t>Pregolua</t>
  </si>
  <si>
    <t>Nemanus</t>
  </si>
  <si>
    <t>Vistula</t>
  </si>
  <si>
    <t>Volga-Ural</t>
  </si>
  <si>
    <t>Volga</t>
  </si>
  <si>
    <t>Ural</t>
  </si>
  <si>
    <t>Volta</t>
  </si>
  <si>
    <t>Oueme</t>
  </si>
  <si>
    <t>Ayensu</t>
  </si>
  <si>
    <t>Pra</t>
  </si>
  <si>
    <t>Ogun</t>
  </si>
  <si>
    <t>Mono</t>
  </si>
  <si>
    <t>Volturno</t>
  </si>
  <si>
    <t>Liri</t>
  </si>
  <si>
    <t>Waimakariri</t>
  </si>
  <si>
    <t>Ashburton</t>
  </si>
  <si>
    <t>Ashley</t>
  </si>
  <si>
    <t>Clutha</t>
  </si>
  <si>
    <t>Hurunui</t>
  </si>
  <si>
    <t>Kakanui</t>
  </si>
  <si>
    <t>Rakaia</t>
  </si>
  <si>
    <t>Taieri</t>
  </si>
  <si>
    <t>Waipara</t>
  </si>
  <si>
    <t>Waimea</t>
  </si>
  <si>
    <t>Motueka</t>
  </si>
  <si>
    <t>Takaka</t>
  </si>
  <si>
    <t>Waipaoa</t>
  </si>
  <si>
    <t>Wairoa-Waikato</t>
  </si>
  <si>
    <t>Mokau</t>
  </si>
  <si>
    <t>Waikato</t>
  </si>
  <si>
    <t>Waitara</t>
  </si>
  <si>
    <t>West Madagascar</t>
  </si>
  <si>
    <t>Ikopa</t>
  </si>
  <si>
    <t>Mahajamba</t>
  </si>
  <si>
    <t>Mahavavy Nord</t>
  </si>
  <si>
    <t>Manambao</t>
  </si>
  <si>
    <t>Manambolo</t>
  </si>
  <si>
    <t>Mangoky</t>
  </si>
  <si>
    <t>Morondava</t>
  </si>
  <si>
    <t>Sofia</t>
  </si>
  <si>
    <t>Tsiribihina</t>
  </si>
  <si>
    <t>Western Australia</t>
  </si>
  <si>
    <t>DeGrey</t>
  </si>
  <si>
    <t>Fortescue</t>
  </si>
  <si>
    <t>Meda</t>
  </si>
  <si>
    <t>West Fitzroy</t>
  </si>
  <si>
    <t>Yale</t>
  </si>
  <si>
    <t>Yellow-Yangtze</t>
  </si>
  <si>
    <t>Jiaoxi</t>
  </si>
  <si>
    <t>Oujiang</t>
  </si>
  <si>
    <t>Yukon-Kuskokwim</t>
  </si>
  <si>
    <t>Koyuk</t>
  </si>
  <si>
    <t>Kuskokwim</t>
  </si>
  <si>
    <t>Kuzitrin</t>
  </si>
  <si>
    <t>Kvichak</t>
  </si>
  <si>
    <t>Nushagak</t>
  </si>
  <si>
    <t>Yukon</t>
  </si>
  <si>
    <t>Zambezi</t>
  </si>
  <si>
    <t>Buzi</t>
  </si>
  <si>
    <t>Gorongosa</t>
  </si>
  <si>
    <t>Licungo</t>
  </si>
  <si>
    <t>Ligonha</t>
  </si>
  <si>
    <t>Luala</t>
  </si>
  <si>
    <t>Meluli</t>
  </si>
  <si>
    <t>M'Lela</t>
  </si>
  <si>
    <t>Molocue</t>
  </si>
  <si>
    <t>Pungue</t>
  </si>
  <si>
    <t>Save</t>
  </si>
  <si>
    <t>Area_submers</t>
  </si>
  <si>
    <t>Submers</t>
  </si>
  <si>
    <t>Basins</t>
  </si>
  <si>
    <t>Area_basins</t>
  </si>
  <si>
    <t>Name submers</t>
  </si>
  <si>
    <t>PP basins (mm)</t>
  </si>
  <si>
    <t>Submers area (kmp)</t>
  </si>
  <si>
    <t>Clay_fraction_0-5cm</t>
  </si>
  <si>
    <t>Sand_fraction</t>
  </si>
  <si>
    <t>PP vs Clay</t>
  </si>
  <si>
    <t>Atrek</t>
  </si>
  <si>
    <t>Bemarivo</t>
  </si>
  <si>
    <t>Brodano-Crati</t>
  </si>
  <si>
    <t>Cooper</t>
  </si>
  <si>
    <t>Cornia-Ombrone</t>
  </si>
  <si>
    <t>Cuba</t>
  </si>
  <si>
    <t>Dalaman</t>
  </si>
  <si>
    <t>Deseado-Gallegos</t>
  </si>
  <si>
    <t>Inachios</t>
  </si>
  <si>
    <t>Jequitinhonha-Doce</t>
  </si>
  <si>
    <t>Kizil Yesilirmak</t>
  </si>
  <si>
    <t>Kaituna-Rangitaki</t>
  </si>
  <si>
    <t>Kucukmenderes Belevi</t>
  </si>
  <si>
    <t>Kura</t>
  </si>
  <si>
    <t>Leningradskaya-Taymya</t>
  </si>
  <si>
    <t>Ogooue-Congo</t>
  </si>
  <si>
    <t>Pineios</t>
  </si>
  <si>
    <t>Qued Sebou</t>
  </si>
  <si>
    <t>Rioni</t>
  </si>
  <si>
    <t>Tigris-Euphrates</t>
  </si>
  <si>
    <t>Tigris_Euphrates</t>
  </si>
  <si>
    <t>Waipoa</t>
  </si>
  <si>
    <t>submers</t>
  </si>
  <si>
    <t>1901-1910</t>
  </si>
  <si>
    <t>1911-1920</t>
  </si>
  <si>
    <t>1921-1930</t>
  </si>
  <si>
    <t>1931-1940</t>
  </si>
  <si>
    <t>1941-1950</t>
  </si>
  <si>
    <t>1951-1960</t>
  </si>
  <si>
    <t>1961-1970</t>
  </si>
  <si>
    <t>1971-1980</t>
  </si>
  <si>
    <t>1981-1990</t>
  </si>
  <si>
    <t>1991-2000</t>
  </si>
  <si>
    <t>2001-2010</t>
  </si>
  <si>
    <t>2011-2020</t>
  </si>
  <si>
    <t>Avg Temp</t>
  </si>
  <si>
    <t>1-2</t>
  </si>
  <si>
    <t>2-3</t>
  </si>
  <si>
    <t>3-4</t>
  </si>
  <si>
    <t>4-5</t>
  </si>
  <si>
    <t>5-6</t>
  </si>
  <si>
    <t>6-7</t>
  </si>
  <si>
    <t>7-8</t>
  </si>
  <si>
    <t>8-9</t>
  </si>
  <si>
    <t>9-10</t>
  </si>
  <si>
    <t>00-01</t>
  </si>
  <si>
    <t>01-02</t>
  </si>
  <si>
    <t>SUM</t>
  </si>
  <si>
    <t>Albany</t>
  </si>
  <si>
    <t>Dnieper</t>
  </si>
  <si>
    <t>Jucar</t>
  </si>
  <si>
    <t>Monawatu</t>
  </si>
  <si>
    <t>North Sri Lanka</t>
  </si>
  <si>
    <t>Oder</t>
  </si>
  <si>
    <t>Sakarya</t>
  </si>
  <si>
    <t>Segura</t>
  </si>
  <si>
    <t>Struma</t>
  </si>
  <si>
    <t>Avg PP</t>
  </si>
  <si>
    <t>Name</t>
  </si>
  <si>
    <t>1958-2022 Runoff (Mean)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</si>
</sst>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D1D1"/>
        <bgColor indexed="64"/>
      </patternFill>
    </fill>
    <fill>
      <patternFill patternType="solid">
        <fgColor rgb="FFFB2711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1" applyNumberFormat="0" applyFont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0" fillId="0" borderId="0" xfId="0" applyNumberFormat="1"/>
    <xf numFmtId="164" fontId="0" fillId="0" borderId="0" xfId="0" applyNumberFormat="1"/>
    <xf numFmtId="0" fontId="5" fillId="0" borderId="0" xfId="0" applyFont="1"/>
    <xf numFmtId="3" fontId="5" fillId="0" borderId="0" xfId="0" applyNumberFormat="1" applyFont="1"/>
    <xf numFmtId="164" fontId="5" fillId="0" borderId="0" xfId="0" applyNumberFormat="1" applyFont="1"/>
    <xf numFmtId="2" fontId="2" fillId="2" borderId="0" xfId="1" applyNumberFormat="1"/>
    <xf numFmtId="0" fontId="2" fillId="2" borderId="0" xfId="1"/>
    <xf numFmtId="4" fontId="0" fillId="0" borderId="0" xfId="0" applyNumberFormat="1"/>
    <xf numFmtId="0" fontId="3" fillId="3" borderId="0" xfId="2"/>
    <xf numFmtId="3" fontId="3" fillId="3" borderId="0" xfId="2" applyNumberFormat="1"/>
    <xf numFmtId="164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4" borderId="1" xfId="3" applyNumberFormat="1" applyFont="1" applyAlignment="1">
      <alignment horizontal="center"/>
    </xf>
    <xf numFmtId="164" fontId="0" fillId="5" borderId="0" xfId="0" applyNumberFormat="1" applyFill="1" applyAlignment="1">
      <alignment horizontal="center"/>
    </xf>
    <xf numFmtId="164" fontId="0" fillId="6" borderId="0" xfId="0" applyNumberFormat="1" applyFill="1" applyAlignment="1">
      <alignment horizontal="center"/>
    </xf>
    <xf numFmtId="164" fontId="0" fillId="7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4" borderId="1" xfId="3" applyNumberFormat="1" applyFont="1" applyAlignment="1">
      <alignment horizontal="center"/>
    </xf>
    <xf numFmtId="164" fontId="4" fillId="0" borderId="0" xfId="0" applyNumberFormat="1" applyFont="1"/>
    <xf numFmtId="164" fontId="4" fillId="8" borderId="0" xfId="0" applyNumberFormat="1" applyFont="1" applyFill="1" applyAlignment="1">
      <alignment horizontal="center"/>
    </xf>
    <xf numFmtId="1" fontId="0" fillId="4" borderId="1" xfId="3" applyNumberFormat="1" applyFont="1" applyAlignment="1">
      <alignment horizontal="center"/>
    </xf>
    <xf numFmtId="3" fontId="0" fillId="9" borderId="0" xfId="0" applyNumberFormat="1" applyFill="1"/>
    <xf numFmtId="3" fontId="0" fillId="10" borderId="0" xfId="0" applyNumberFormat="1" applyFill="1"/>
    <xf numFmtId="0" fontId="6" fillId="0" borderId="0" xfId="0" applyFont="1"/>
    <xf numFmtId="3" fontId="6" fillId="0" borderId="0" xfId="0" applyNumberFormat="1" applyFont="1"/>
    <xf numFmtId="3" fontId="0" fillId="11" borderId="0" xfId="0" applyNumberFormat="1" applyFill="1"/>
    <xf numFmtId="3" fontId="4" fillId="0" borderId="0" xfId="0" applyNumberFormat="1" applyFont="1"/>
    <xf numFmtId="3" fontId="4" fillId="11" borderId="0" xfId="0" applyNumberFormat="1" applyFont="1" applyFill="1"/>
    <xf numFmtId="3" fontId="0" fillId="12" borderId="0" xfId="0" applyNumberFormat="1" applyFill="1"/>
    <xf numFmtId="3" fontId="0" fillId="13" borderId="0" xfId="0" applyNumberFormat="1" applyFill="1"/>
    <xf numFmtId="3" fontId="0" fillId="14" borderId="0" xfId="0" applyNumberFormat="1" applyFill="1"/>
    <xf numFmtId="3" fontId="0" fillId="15" borderId="0" xfId="0" applyNumberFormat="1" applyFill="1"/>
    <xf numFmtId="164" fontId="5" fillId="0" borderId="0" xfId="0" applyNumberFormat="1" applyFont="1" applyAlignment="1">
      <alignment horizontal="center"/>
    </xf>
  </cellXfs>
  <cellStyles count="4">
    <cellStyle name="Bad" xfId="2" builtinId="27"/>
    <cellStyle name="Good" xfId="1" builtinId="26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[1]sumbers_basins!$G$1</c:f>
              <c:strCache>
                <c:ptCount val="1"/>
                <c:pt idx="0">
                  <c:v>Area_submers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7B300B5-55DD-45EA-BFF6-6D6F002DE9A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544-4712-81BA-50856350437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FC793FF-50F0-4E7D-9D80-EE7B2F7E1E3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544-4712-81BA-50856350437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F6BC9FD-A3CC-495D-A960-24C2F0EB557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544-4712-81BA-50856350437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CF24BF5-4B95-4B51-B126-ABEF60738EE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544-4712-81BA-50856350437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AD1D10B-6E9B-47F5-9CB3-909CE0B694A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544-4712-81BA-50856350437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108E6B9-D51D-4820-9F8D-3B288265D1C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544-4712-81BA-50856350437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8770692-C31D-42E0-8F3E-030DFD097CF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544-4712-81BA-50856350437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2133DF8-77AD-4737-9D9F-00C18AA793E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544-4712-81BA-50856350437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D28620D-A9F4-4E78-9331-A1E0F600605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544-4712-81BA-50856350437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ADDEE21-E5F4-4206-8369-ACEC840C76E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544-4712-81BA-50856350437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ABB4B03-0522-4D32-8A82-355EE89E4E9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544-4712-81BA-50856350437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A65D4E9-0C0E-4D57-B08D-716C2C42652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F544-4712-81BA-50856350437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DF78049-A079-41D0-ABE5-805C70FDCEA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544-4712-81BA-50856350437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98BBAABB-0135-44BA-862C-611E0F2E01A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F544-4712-81BA-50856350437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7BC2EAA-C874-4A9D-B172-5F6F2BA1B03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F544-4712-81BA-50856350437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01B5BE3-6DB2-44AB-8DB5-A65AA821012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F544-4712-81BA-50856350437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24F0BA9-E194-4DCF-AA57-751DD9FBDAD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F544-4712-81BA-50856350437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6738876-9C71-46C5-BEFF-42E66189CE3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F544-4712-81BA-50856350437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193228B-D8E1-4B16-8328-63C37455FDE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F544-4712-81BA-50856350437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8A27F085-F2FD-4E08-9FCB-5DEFFCB00FF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F544-4712-81BA-50856350437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94EF5FDE-9B02-4BEF-9A9A-AF90D5F282C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F544-4712-81BA-50856350437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C3043AA0-5C27-409D-A4C2-D7BD8D6E556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F544-4712-81BA-50856350437C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6E0A6723-106C-4DD9-8342-0B10E75A341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F544-4712-81BA-50856350437C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CAB70607-ACDA-48EB-B8F5-2FB32A682EB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F544-4712-81BA-50856350437C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67285DDB-0E1B-4B5C-801B-1361F010251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F544-4712-81BA-50856350437C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572FBF6D-5264-4159-81D1-EE752BFD0B4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F544-4712-81BA-50856350437C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9EE7B181-9462-41C7-B996-A00790AEB47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F544-4712-81BA-50856350437C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037D7630-E297-45EE-96AE-155F3BB2781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F544-4712-81BA-50856350437C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6F63EF9E-CA1E-4DB1-A597-2BCF4ABA7D4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F544-4712-81BA-50856350437C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FB925548-F8B8-4360-B205-3A74CF5FBDB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F544-4712-81BA-50856350437C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1D23811D-5171-4AFA-9324-6DBB771B3AC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F544-4712-81BA-50856350437C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CF8ED907-55C8-4C0C-9962-C1A7523A3F3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F544-4712-81BA-50856350437C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8CA228C5-E4E1-4E2C-A12B-E1298387CA0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F544-4712-81BA-50856350437C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F0AB3E2E-A47B-480A-89B1-F2129BB9816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F544-4712-81BA-50856350437C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B9244CB0-CB59-4037-ABFD-6E9A7ACC77F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F544-4712-81BA-50856350437C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8E1E828F-303B-4F02-948D-87294A37451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F544-4712-81BA-50856350437C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930F54C9-3207-49E2-91D0-FEE937842CC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F544-4712-81BA-50856350437C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3DC45ACA-89FF-42B4-A989-25BC2EF8C1A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F544-4712-81BA-50856350437C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6AB50854-99F0-4DBB-9B1C-63614446A5E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F544-4712-81BA-50856350437C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93BCE9D7-06B8-4879-B189-301705BEDD6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F544-4712-81BA-50856350437C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621C1A05-F598-4F47-8ED6-917250A9CA2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F544-4712-81BA-50856350437C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8FF8747C-AEE5-4E9B-8642-9361759D60A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F544-4712-81BA-50856350437C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21D00BED-BCF5-4C77-96F9-36C041D91D8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F544-4712-81BA-50856350437C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99929B1C-7DDB-41EA-8F2D-8C765F05CE9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F544-4712-81BA-50856350437C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916DEF4F-42E2-4742-B509-712D26A3E07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F544-4712-81BA-50856350437C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8DA3DA10-234A-405B-8C6B-B8A0819086B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F544-4712-81BA-50856350437C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C9E6CBF1-0F6B-4620-8E63-CA848630A66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F544-4712-81BA-50856350437C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310532FA-5BDC-4B31-A9E2-C6C21C9DA2A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F544-4712-81BA-50856350437C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147D716E-136A-46E8-ADE7-6F695FC0F32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F544-4712-81BA-50856350437C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6513EDDF-4CCF-420A-9FCB-05370F8720A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F544-4712-81BA-50856350437C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7B059650-6BA8-4225-81FA-7A6CF0F81F4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F544-4712-81BA-50856350437C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76CEFCC1-34B0-4B8A-941A-58FCB775FA9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F544-4712-81BA-50856350437C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E5378E83-C63A-4092-BE1E-027CF727304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F544-4712-81BA-50856350437C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BB1277A5-73BD-44BF-B85F-300B9E66949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F544-4712-81BA-50856350437C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FE04BCBA-6E41-4995-92C4-40FB880F21F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F544-4712-81BA-50856350437C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ABAA7C08-ACC3-4A48-8F50-914C3A1F6FF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F544-4712-81BA-50856350437C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F061570D-C668-4ABD-833D-955D182B3E9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F544-4712-81BA-50856350437C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DE68DB0C-D905-4E0E-954E-8710F3DFB30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F544-4712-81BA-50856350437C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9FA4E795-C7A6-4252-9B0C-B8A1B259065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F544-4712-81BA-50856350437C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07A719E6-1996-472E-AAA5-A27485F7529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F544-4712-81BA-50856350437C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F637E04C-FEE6-45CD-AB7A-A1EF10B446C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F544-4712-81BA-50856350437C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98DC414F-DC02-4CFF-9834-E8307CBEF86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F544-4712-81BA-50856350437C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CC84EA9E-F070-4580-A8F3-F5996903714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F544-4712-81BA-50856350437C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EA4B0E0B-1014-467B-B1AD-38B910F52E7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F544-4712-81BA-50856350437C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51779F65-6A82-4452-9B05-94539710F88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F544-4712-81BA-50856350437C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9DCEB31B-1878-429E-9109-523552E80BD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F544-4712-81BA-50856350437C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093B8B9D-BA76-4C25-82D6-21B6715B488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F544-4712-81BA-50856350437C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65DCEA9F-BB9A-4048-9826-B05840E1851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F544-4712-81BA-50856350437C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6C020AAD-95F1-4894-9BE6-F697227E820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F544-4712-81BA-50856350437C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31F520BE-AAE8-4F00-B66C-EA4DA4D47A8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F544-4712-81BA-50856350437C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11D00E60-0CC6-4F5D-A13D-9BF4DD2897B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F544-4712-81BA-50856350437C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416D566E-7B80-4F79-9559-33FBE5BD96A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F544-4712-81BA-50856350437C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B09D4276-57B3-4DA1-9B13-C118304F601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F544-4712-81BA-50856350437C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5EDB6CB6-6C68-4278-88EB-F070B1B45FF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F544-4712-81BA-50856350437C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D7794209-09D6-4593-B0AC-207FE2F95B9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F544-4712-81BA-50856350437C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170DD701-46F4-4CC8-9FB2-F1A5D31468F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F544-4712-81BA-50856350437C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13F82505-E40C-4407-AB42-1CCF6A4C801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F544-4712-81BA-50856350437C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161AAA43-1CA5-4FE6-B95E-974C5AAB84D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F544-4712-81BA-50856350437C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CC22F46A-ACB1-4FEF-9BBD-B5191E473E1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F544-4712-81BA-50856350437C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2BAEC125-2487-4754-83CE-60C0A8BECC6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F544-4712-81BA-50856350437C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08F73C61-282D-41F5-ABC1-1CA029FBBD8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F544-4712-81BA-50856350437C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C92C9B5B-7D83-4B74-B01A-8E8A2B61FD5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F544-4712-81BA-50856350437C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FB329F41-FB76-4EFC-9E60-218309C4125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F544-4712-81BA-50856350437C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3F30255E-4CC0-4702-B07F-8DC6566DD31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F544-4712-81BA-50856350437C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fld id="{D46556D2-602F-4712-BEFA-DD6108C83B5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F544-4712-81BA-50856350437C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F1F1516B-25E2-401E-A833-4EE866A3ACC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F544-4712-81BA-50856350437C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09C43D54-D68D-476E-9619-247F24933ED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F544-4712-81BA-50856350437C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C1110B2E-206D-4102-B883-65CF5D58784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F544-4712-81BA-50856350437C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A9CB50E5-1A7D-4574-9108-113549B30A0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F544-4712-81BA-50856350437C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11432182-0E8A-4265-9618-8D2E150144B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F544-4712-81BA-50856350437C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3D730D80-793E-4871-B18F-3628481417F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F544-4712-81BA-50856350437C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66EC5F68-F304-42C6-84D2-CD76CDC6EC1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F544-4712-81BA-50856350437C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88F2F717-AB68-4356-A1B2-C56A53192F5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F544-4712-81BA-50856350437C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DE75A4F5-EC4C-4094-AEA1-8A917E35421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F544-4712-81BA-50856350437C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B431BADF-7FE9-4306-8202-5155F983315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F544-4712-81BA-50856350437C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F8B1727A-EE41-4D3F-A140-7063B47D171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F544-4712-81BA-50856350437C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888C1B54-0ED6-4EF5-B15E-46DB9CBDDF7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F544-4712-81BA-50856350437C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E70489DD-EC55-4E4C-802F-BBE6646D1FA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F544-4712-81BA-50856350437C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FE2531BD-DE2D-4412-BF01-084E5BDEA6F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F544-4712-81BA-50856350437C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0F86F20B-4A5D-475F-B070-29AC8535B48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F544-4712-81BA-50856350437C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3A52D7C6-0E90-47BA-83C3-5810840CE45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F544-4712-81BA-50856350437C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fld id="{414125EF-5732-4641-98BD-BD47104830C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F544-4712-81BA-50856350437C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fld id="{5AF518FB-648E-4DA5-B215-BE886B87129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F544-4712-81BA-50856350437C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fld id="{9B475F23-65F3-4FF9-9BA1-A4BA7A2E72F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F544-4712-81BA-50856350437C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fld id="{9793EAFB-62D1-49FF-A6C2-44A1EBEFBDF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F544-4712-81BA-50856350437C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fld id="{1E7C3692-AD7B-4DCC-929C-BF535196565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F544-4712-81BA-50856350437C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fld id="{8C71899F-EBD1-4109-87AE-DFDC0747752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F544-4712-81BA-50856350437C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fld id="{E1EE7D93-A04F-4BCE-85A7-B7A2446693D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F544-4712-81BA-50856350437C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fld id="{A1A26107-1EEB-415B-9B0A-B99C9680DF3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F544-4712-81BA-50856350437C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fld id="{7F9FE607-F332-4070-9622-C9703DC5461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F544-4712-81BA-50856350437C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fld id="{4A710553-B7A7-4D42-8D45-C1B4ED4636B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F544-4712-81BA-50856350437C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fld id="{158BA43B-6463-4D27-8503-208864353C6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F544-4712-81BA-50856350437C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fld id="{F01DDF1C-EA23-4CF8-8106-BA318418E6A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F544-4712-81BA-50856350437C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fld id="{A5E35415-0E75-4312-8056-58AE56DBC35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F544-4712-81BA-50856350437C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fld id="{EC71A0A5-5A3A-4150-8DAE-6D8873ACCB9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F544-4712-81BA-50856350437C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39DD27F8-8524-4B62-85F2-AE07E15A696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F544-4712-81BA-50856350437C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fld id="{87BED5A4-296D-4E28-848F-A2663D7F413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F544-4712-81BA-50856350437C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fld id="{DE7D1586-9B1E-4230-83E9-60DCA1031BC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F544-4712-81BA-50856350437C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fld id="{32539142-BF28-42E6-BCCE-7BDD0CCA3FD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F544-4712-81BA-50856350437C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fld id="{975ADA60-3BF9-45C1-BA80-651C6AE55D3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F544-4712-81BA-50856350437C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fld id="{BCF9FAED-5777-4531-82D4-B53ACF32FAB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F544-4712-81BA-50856350437C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fld id="{9792288A-B9C6-4337-A6D8-3F088EEB916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F544-4712-81BA-50856350437C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fld id="{F58BE18C-69B2-4C20-9B22-355AAC9C4C0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F544-4712-81BA-50856350437C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fld id="{135485F7-4A1B-449D-AA26-EC9D2A50CB9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F544-4712-81BA-50856350437C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fld id="{B7D12C8B-CB10-483A-B2D3-AF7945976B1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F544-4712-81BA-50856350437C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fld id="{41126C30-EF8C-4284-A7A9-AA613830859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F544-4712-81BA-50856350437C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fld id="{686B31E5-445F-4F06-8F53-B5A1BBDD9B9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F544-4712-81BA-50856350437C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fld id="{06A31465-2C42-4254-BFDD-478C803C696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F544-4712-81BA-50856350437C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fld id="{2C035444-6EA5-4805-B1E3-6FB15EA2980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F544-4712-81BA-50856350437C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fld id="{45A92E0D-F089-42A0-8AD0-D931837A200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F544-4712-81BA-50856350437C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fld id="{43BEF530-505F-4070-96D0-7DC69BEF925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2-F544-4712-81BA-50856350437C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fld id="{329DFFE3-BF06-4E25-A611-CD835635C85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F544-4712-81BA-50856350437C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fld id="{4400D5D8-DF85-4F23-ABE4-F01616F3784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F544-4712-81BA-50856350437C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fld id="{E2F579AB-50FE-4856-A972-4B4F3B31733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F544-4712-81BA-50856350437C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fld id="{E71004B7-ADB3-4E1D-9106-5FE69A4B3A0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F544-4712-81BA-50856350437C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fld id="{89CF6E40-7931-4AF9-BE0C-7AA99747309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F544-4712-81BA-50856350437C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fld id="{2601B8E2-849F-40BC-B442-D8821393B8E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8-F544-4712-81BA-50856350437C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fld id="{FBB9B688-219F-4A08-AECE-93660B03A33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F544-4712-81BA-5085635043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[1]sumbers_basins!$F$2:$F$139</c:f>
              <c:numCache>
                <c:formatCode>#,##0</c:formatCode>
                <c:ptCount val="138"/>
                <c:pt idx="0">
                  <c:v>200</c:v>
                </c:pt>
                <c:pt idx="1">
                  <c:v>47858</c:v>
                </c:pt>
                <c:pt idx="2">
                  <c:v>24</c:v>
                </c:pt>
                <c:pt idx="3">
                  <c:v>331</c:v>
                </c:pt>
                <c:pt idx="4">
                  <c:v>1402</c:v>
                </c:pt>
                <c:pt idx="5">
                  <c:v>1097</c:v>
                </c:pt>
                <c:pt idx="6">
                  <c:v>9465</c:v>
                </c:pt>
                <c:pt idx="7">
                  <c:v>4529</c:v>
                </c:pt>
                <c:pt idx="8">
                  <c:v>471312</c:v>
                </c:pt>
                <c:pt idx="9">
                  <c:v>406</c:v>
                </c:pt>
                <c:pt idx="10">
                  <c:v>493</c:v>
                </c:pt>
                <c:pt idx="11">
                  <c:v>458</c:v>
                </c:pt>
                <c:pt idx="12">
                  <c:v>1779</c:v>
                </c:pt>
                <c:pt idx="13">
                  <c:v>709</c:v>
                </c:pt>
                <c:pt idx="14">
                  <c:v>4787</c:v>
                </c:pt>
                <c:pt idx="15">
                  <c:v>42</c:v>
                </c:pt>
                <c:pt idx="16">
                  <c:v>24497</c:v>
                </c:pt>
                <c:pt idx="17">
                  <c:v>3</c:v>
                </c:pt>
                <c:pt idx="18">
                  <c:v>218866</c:v>
                </c:pt>
                <c:pt idx="19">
                  <c:v>1799</c:v>
                </c:pt>
                <c:pt idx="20">
                  <c:v>19801</c:v>
                </c:pt>
                <c:pt idx="21">
                  <c:v>2649</c:v>
                </c:pt>
                <c:pt idx="22">
                  <c:v>1255</c:v>
                </c:pt>
                <c:pt idx="23">
                  <c:v>8524</c:v>
                </c:pt>
                <c:pt idx="24">
                  <c:v>1245</c:v>
                </c:pt>
                <c:pt idx="25">
                  <c:v>275</c:v>
                </c:pt>
                <c:pt idx="26">
                  <c:v>2848</c:v>
                </c:pt>
                <c:pt idx="27">
                  <c:v>1182</c:v>
                </c:pt>
                <c:pt idx="28">
                  <c:v>7</c:v>
                </c:pt>
                <c:pt idx="29">
                  <c:v>2</c:v>
                </c:pt>
                <c:pt idx="30">
                  <c:v>8499</c:v>
                </c:pt>
                <c:pt idx="31">
                  <c:v>18267</c:v>
                </c:pt>
                <c:pt idx="32">
                  <c:v>84703</c:v>
                </c:pt>
                <c:pt idx="33">
                  <c:v>18089</c:v>
                </c:pt>
                <c:pt idx="34">
                  <c:v>417565</c:v>
                </c:pt>
                <c:pt idx="35">
                  <c:v>1512</c:v>
                </c:pt>
                <c:pt idx="36">
                  <c:v>540</c:v>
                </c:pt>
                <c:pt idx="37">
                  <c:v>9</c:v>
                </c:pt>
                <c:pt idx="38">
                  <c:v>6556</c:v>
                </c:pt>
                <c:pt idx="39">
                  <c:v>79</c:v>
                </c:pt>
                <c:pt idx="40">
                  <c:v>3372</c:v>
                </c:pt>
                <c:pt idx="41">
                  <c:v>79802</c:v>
                </c:pt>
                <c:pt idx="42">
                  <c:v>213</c:v>
                </c:pt>
                <c:pt idx="43">
                  <c:v>124</c:v>
                </c:pt>
                <c:pt idx="44">
                  <c:v>71786</c:v>
                </c:pt>
                <c:pt idx="45">
                  <c:v>3641</c:v>
                </c:pt>
                <c:pt idx="46">
                  <c:v>10245</c:v>
                </c:pt>
                <c:pt idx="47">
                  <c:v>78</c:v>
                </c:pt>
                <c:pt idx="48">
                  <c:v>7343</c:v>
                </c:pt>
                <c:pt idx="49">
                  <c:v>59</c:v>
                </c:pt>
                <c:pt idx="50">
                  <c:v>81095</c:v>
                </c:pt>
                <c:pt idx="51">
                  <c:v>62748</c:v>
                </c:pt>
                <c:pt idx="52">
                  <c:v>43591</c:v>
                </c:pt>
                <c:pt idx="53">
                  <c:v>2309</c:v>
                </c:pt>
                <c:pt idx="54">
                  <c:v>7960</c:v>
                </c:pt>
                <c:pt idx="55">
                  <c:v>1140</c:v>
                </c:pt>
                <c:pt idx="56">
                  <c:v>40058</c:v>
                </c:pt>
                <c:pt idx="57">
                  <c:v>26</c:v>
                </c:pt>
                <c:pt idx="58">
                  <c:v>7999</c:v>
                </c:pt>
                <c:pt idx="59">
                  <c:v>25922</c:v>
                </c:pt>
                <c:pt idx="60">
                  <c:v>9</c:v>
                </c:pt>
                <c:pt idx="61">
                  <c:v>451</c:v>
                </c:pt>
                <c:pt idx="62">
                  <c:v>11703</c:v>
                </c:pt>
                <c:pt idx="63">
                  <c:v>6633</c:v>
                </c:pt>
                <c:pt idx="64">
                  <c:v>6219</c:v>
                </c:pt>
                <c:pt idx="65">
                  <c:v>1932</c:v>
                </c:pt>
                <c:pt idx="66">
                  <c:v>1578</c:v>
                </c:pt>
                <c:pt idx="67">
                  <c:v>40335</c:v>
                </c:pt>
                <c:pt idx="68">
                  <c:v>57701</c:v>
                </c:pt>
                <c:pt idx="69">
                  <c:v>931779</c:v>
                </c:pt>
                <c:pt idx="70">
                  <c:v>3849</c:v>
                </c:pt>
                <c:pt idx="71">
                  <c:v>552</c:v>
                </c:pt>
                <c:pt idx="72">
                  <c:v>14975</c:v>
                </c:pt>
                <c:pt idx="73">
                  <c:v>4033</c:v>
                </c:pt>
                <c:pt idx="74">
                  <c:v>898</c:v>
                </c:pt>
                <c:pt idx="75">
                  <c:v>3778</c:v>
                </c:pt>
                <c:pt idx="76">
                  <c:v>74572</c:v>
                </c:pt>
                <c:pt idx="77">
                  <c:v>85</c:v>
                </c:pt>
                <c:pt idx="78">
                  <c:v>37587</c:v>
                </c:pt>
                <c:pt idx="79">
                  <c:v>2619</c:v>
                </c:pt>
                <c:pt idx="80">
                  <c:v>2260</c:v>
                </c:pt>
                <c:pt idx="81">
                  <c:v>23112</c:v>
                </c:pt>
                <c:pt idx="82">
                  <c:v>15854</c:v>
                </c:pt>
                <c:pt idx="83">
                  <c:v>3981</c:v>
                </c:pt>
                <c:pt idx="84">
                  <c:v>22939</c:v>
                </c:pt>
                <c:pt idx="85">
                  <c:v>1125</c:v>
                </c:pt>
                <c:pt idx="86">
                  <c:v>3925</c:v>
                </c:pt>
                <c:pt idx="87">
                  <c:v>238432</c:v>
                </c:pt>
                <c:pt idx="88">
                  <c:v>150</c:v>
                </c:pt>
                <c:pt idx="89">
                  <c:v>1602</c:v>
                </c:pt>
                <c:pt idx="90">
                  <c:v>154517</c:v>
                </c:pt>
                <c:pt idx="91">
                  <c:v>67635</c:v>
                </c:pt>
                <c:pt idx="92">
                  <c:v>4316</c:v>
                </c:pt>
                <c:pt idx="93">
                  <c:v>3514</c:v>
                </c:pt>
                <c:pt idx="94">
                  <c:v>432</c:v>
                </c:pt>
                <c:pt idx="95">
                  <c:v>511</c:v>
                </c:pt>
                <c:pt idx="96">
                  <c:v>91132</c:v>
                </c:pt>
                <c:pt idx="97">
                  <c:v>84253</c:v>
                </c:pt>
                <c:pt idx="98">
                  <c:v>3089</c:v>
                </c:pt>
                <c:pt idx="99">
                  <c:v>5736</c:v>
                </c:pt>
                <c:pt idx="100">
                  <c:v>6298</c:v>
                </c:pt>
                <c:pt idx="101">
                  <c:v>6680</c:v>
                </c:pt>
                <c:pt idx="102">
                  <c:v>630</c:v>
                </c:pt>
                <c:pt idx="103">
                  <c:v>214</c:v>
                </c:pt>
                <c:pt idx="104">
                  <c:v>6406</c:v>
                </c:pt>
                <c:pt idx="105">
                  <c:v>904</c:v>
                </c:pt>
                <c:pt idx="106">
                  <c:v>5383</c:v>
                </c:pt>
                <c:pt idx="107">
                  <c:v>3224</c:v>
                </c:pt>
                <c:pt idx="108">
                  <c:v>8</c:v>
                </c:pt>
                <c:pt idx="109">
                  <c:v>101</c:v>
                </c:pt>
                <c:pt idx="110">
                  <c:v>232</c:v>
                </c:pt>
                <c:pt idx="111">
                  <c:v>7044</c:v>
                </c:pt>
                <c:pt idx="112">
                  <c:v>152</c:v>
                </c:pt>
                <c:pt idx="113">
                  <c:v>8913</c:v>
                </c:pt>
                <c:pt idx="114">
                  <c:v>161</c:v>
                </c:pt>
                <c:pt idx="115">
                  <c:v>546</c:v>
                </c:pt>
                <c:pt idx="116">
                  <c:v>1031</c:v>
                </c:pt>
                <c:pt idx="117">
                  <c:v>208</c:v>
                </c:pt>
                <c:pt idx="118">
                  <c:v>46957</c:v>
                </c:pt>
                <c:pt idx="119">
                  <c:v>435</c:v>
                </c:pt>
                <c:pt idx="120">
                  <c:v>21952</c:v>
                </c:pt>
                <c:pt idx="121">
                  <c:v>1918</c:v>
                </c:pt>
                <c:pt idx="122">
                  <c:v>7835</c:v>
                </c:pt>
                <c:pt idx="123">
                  <c:v>905</c:v>
                </c:pt>
                <c:pt idx="124">
                  <c:v>1904</c:v>
                </c:pt>
                <c:pt idx="125">
                  <c:v>3405</c:v>
                </c:pt>
                <c:pt idx="126">
                  <c:v>91634</c:v>
                </c:pt>
                <c:pt idx="127">
                  <c:v>11578</c:v>
                </c:pt>
                <c:pt idx="128">
                  <c:v>500</c:v>
                </c:pt>
                <c:pt idx="129">
                  <c:v>9002</c:v>
                </c:pt>
                <c:pt idx="130">
                  <c:v>3091</c:v>
                </c:pt>
                <c:pt idx="131">
                  <c:v>692</c:v>
                </c:pt>
                <c:pt idx="132">
                  <c:v>4427</c:v>
                </c:pt>
                <c:pt idx="133">
                  <c:v>42925</c:v>
                </c:pt>
                <c:pt idx="134">
                  <c:v>67185</c:v>
                </c:pt>
                <c:pt idx="135">
                  <c:v>24421</c:v>
                </c:pt>
                <c:pt idx="136">
                  <c:v>271423</c:v>
                </c:pt>
                <c:pt idx="137">
                  <c:v>41446</c:v>
                </c:pt>
              </c:numCache>
            </c:numRef>
          </c:xVal>
          <c:yVal>
            <c:numRef>
              <c:f>[1]sumbers_basins!$G$2:$G$139</c:f>
              <c:numCache>
                <c:formatCode>#,##0</c:formatCode>
                <c:ptCount val="138"/>
                <c:pt idx="0">
                  <c:v>7442.7036723800502</c:v>
                </c:pt>
                <c:pt idx="1">
                  <c:v>227850.58015328299</c:v>
                </c:pt>
                <c:pt idx="2">
                  <c:v>663.57510679430595</c:v>
                </c:pt>
                <c:pt idx="3">
                  <c:v>5480.6166718702398</c:v>
                </c:pt>
                <c:pt idx="4">
                  <c:v>12242.698439366901</c:v>
                </c:pt>
                <c:pt idx="5">
                  <c:v>13408.313108406301</c:v>
                </c:pt>
                <c:pt idx="6">
                  <c:v>112195.841264052</c:v>
                </c:pt>
                <c:pt idx="7">
                  <c:v>80349.912803310101</c:v>
                </c:pt>
                <c:pt idx="8">
                  <c:v>2024893.76421856</c:v>
                </c:pt>
                <c:pt idx="9">
                  <c:v>4550.0633228381903</c:v>
                </c:pt>
                <c:pt idx="10">
                  <c:v>12263.334836084299</c:v>
                </c:pt>
                <c:pt idx="11">
                  <c:v>4791.0884612377304</c:v>
                </c:pt>
                <c:pt idx="12">
                  <c:v>32291.1122952244</c:v>
                </c:pt>
                <c:pt idx="13">
                  <c:v>13296.1022206285</c:v>
                </c:pt>
                <c:pt idx="14">
                  <c:v>26284.4839808383</c:v>
                </c:pt>
                <c:pt idx="15">
                  <c:v>26771.197952897401</c:v>
                </c:pt>
                <c:pt idx="16">
                  <c:v>231061.50709127501</c:v>
                </c:pt>
                <c:pt idx="17">
                  <c:v>306.881929194299</c:v>
                </c:pt>
                <c:pt idx="18">
                  <c:v>6451991.1178236296</c:v>
                </c:pt>
                <c:pt idx="19">
                  <c:v>50861.014652048398</c:v>
                </c:pt>
                <c:pt idx="20">
                  <c:v>69313.909156012203</c:v>
                </c:pt>
                <c:pt idx="21">
                  <c:v>166452.44868353999</c:v>
                </c:pt>
                <c:pt idx="22">
                  <c:v>9844.8609429194294</c:v>
                </c:pt>
                <c:pt idx="23">
                  <c:v>728458.17111760296</c:v>
                </c:pt>
                <c:pt idx="24">
                  <c:v>79185.314374826106</c:v>
                </c:pt>
                <c:pt idx="25">
                  <c:v>10655.025901429901</c:v>
                </c:pt>
                <c:pt idx="26">
                  <c:v>176541.284573143</c:v>
                </c:pt>
                <c:pt idx="27">
                  <c:v>62147.258213817397</c:v>
                </c:pt>
                <c:pt idx="28">
                  <c:v>147049.48726512201</c:v>
                </c:pt>
                <c:pt idx="29">
                  <c:v>6743.1775309068798</c:v>
                </c:pt>
                <c:pt idx="30">
                  <c:v>907410.05910287204</c:v>
                </c:pt>
                <c:pt idx="31">
                  <c:v>234718.99617088999</c:v>
                </c:pt>
                <c:pt idx="32">
                  <c:v>892210.98904134799</c:v>
                </c:pt>
                <c:pt idx="33">
                  <c:v>161499.82897004799</c:v>
                </c:pt>
                <c:pt idx="34">
                  <c:v>4964554.7975061899</c:v>
                </c:pt>
                <c:pt idx="35">
                  <c:v>88304.671337767199</c:v>
                </c:pt>
                <c:pt idx="36">
                  <c:v>8411.3270633929405</c:v>
                </c:pt>
                <c:pt idx="37">
                  <c:v>2701.1746501396701</c:v>
                </c:pt>
                <c:pt idx="38">
                  <c:v>149495.122894392</c:v>
                </c:pt>
                <c:pt idx="39">
                  <c:v>1323.7451721299999</c:v>
                </c:pt>
                <c:pt idx="40">
                  <c:v>94304.131809518294</c:v>
                </c:pt>
                <c:pt idx="41">
                  <c:v>379339.48360864102</c:v>
                </c:pt>
                <c:pt idx="42">
                  <c:v>17867.144889245799</c:v>
                </c:pt>
                <c:pt idx="43">
                  <c:v>5745.6220858053503</c:v>
                </c:pt>
                <c:pt idx="44">
                  <c:v>300949.70598163601</c:v>
                </c:pt>
                <c:pt idx="45">
                  <c:v>135759.156944107</c:v>
                </c:pt>
                <c:pt idx="46">
                  <c:v>88631.386593701798</c:v>
                </c:pt>
                <c:pt idx="47">
                  <c:v>1268.99122095809</c:v>
                </c:pt>
                <c:pt idx="48">
                  <c:v>14805.3023948112</c:v>
                </c:pt>
                <c:pt idx="49">
                  <c:v>1388.0198802345899</c:v>
                </c:pt>
                <c:pt idx="50">
                  <c:v>1709937.0694609401</c:v>
                </c:pt>
                <c:pt idx="51">
                  <c:v>760713.63827199105</c:v>
                </c:pt>
                <c:pt idx="52">
                  <c:v>424278.58185386303</c:v>
                </c:pt>
                <c:pt idx="53">
                  <c:v>13329.9347837678</c:v>
                </c:pt>
                <c:pt idx="54">
                  <c:v>56919.3065798034</c:v>
                </c:pt>
                <c:pt idx="55">
                  <c:v>123741.35461596699</c:v>
                </c:pt>
                <c:pt idx="56">
                  <c:v>117863.490749016</c:v>
                </c:pt>
                <c:pt idx="57">
                  <c:v>813.733748530963</c:v>
                </c:pt>
                <c:pt idx="58">
                  <c:v>41478.6296473537</c:v>
                </c:pt>
                <c:pt idx="59">
                  <c:v>825940.99289162795</c:v>
                </c:pt>
                <c:pt idx="60">
                  <c:v>3535.7994359289401</c:v>
                </c:pt>
                <c:pt idx="61">
                  <c:v>1194.09274360211</c:v>
                </c:pt>
                <c:pt idx="62">
                  <c:v>223962.778174184</c:v>
                </c:pt>
                <c:pt idx="63">
                  <c:v>142315.85505976001</c:v>
                </c:pt>
                <c:pt idx="64">
                  <c:v>510881.01685187401</c:v>
                </c:pt>
                <c:pt idx="65">
                  <c:v>27654.289250787398</c:v>
                </c:pt>
                <c:pt idx="66">
                  <c:v>28157.843791560401</c:v>
                </c:pt>
                <c:pt idx="67">
                  <c:v>1945835.2768723799</c:v>
                </c:pt>
                <c:pt idx="68">
                  <c:v>2014576.63333449</c:v>
                </c:pt>
                <c:pt idx="69">
                  <c:v>2551435.8347140499</c:v>
                </c:pt>
                <c:pt idx="70">
                  <c:v>39989.9784193905</c:v>
                </c:pt>
                <c:pt idx="71">
                  <c:v>3915.3221906763902</c:v>
                </c:pt>
                <c:pt idx="72">
                  <c:v>104572.91029934</c:v>
                </c:pt>
                <c:pt idx="73">
                  <c:v>188429.98339796401</c:v>
                </c:pt>
                <c:pt idx="74">
                  <c:v>38360.423453224401</c:v>
                </c:pt>
                <c:pt idx="75">
                  <c:v>11261.0832650422</c:v>
                </c:pt>
                <c:pt idx="76">
                  <c:v>4606924.6179667702</c:v>
                </c:pt>
                <c:pt idx="77">
                  <c:v>1337.09013476001</c:v>
                </c:pt>
                <c:pt idx="78">
                  <c:v>1178656.6881975799</c:v>
                </c:pt>
                <c:pt idx="79">
                  <c:v>66596.731314827499</c:v>
                </c:pt>
                <c:pt idx="80">
                  <c:v>7187.8752531213704</c:v>
                </c:pt>
                <c:pt idx="81">
                  <c:v>2307672.9651430701</c:v>
                </c:pt>
                <c:pt idx="82">
                  <c:v>3377177.3482857998</c:v>
                </c:pt>
                <c:pt idx="83">
                  <c:v>51695.024711852398</c:v>
                </c:pt>
                <c:pt idx="84">
                  <c:v>4119274.80457003</c:v>
                </c:pt>
                <c:pt idx="85">
                  <c:v>996383.240716459</c:v>
                </c:pt>
                <c:pt idx="86">
                  <c:v>23713.488571135302</c:v>
                </c:pt>
                <c:pt idx="87">
                  <c:v>9356935.5780711994</c:v>
                </c:pt>
                <c:pt idx="88">
                  <c:v>1889.4522896787</c:v>
                </c:pt>
                <c:pt idx="89">
                  <c:v>62971.713937575601</c:v>
                </c:pt>
                <c:pt idx="90">
                  <c:v>4321208.6959325699</c:v>
                </c:pt>
                <c:pt idx="91">
                  <c:v>644526.35904759995</c:v>
                </c:pt>
                <c:pt idx="92">
                  <c:v>5029.9533069035297</c:v>
                </c:pt>
                <c:pt idx="93">
                  <c:v>8243.2097228642997</c:v>
                </c:pt>
                <c:pt idx="94">
                  <c:v>3931.04955555375</c:v>
                </c:pt>
                <c:pt idx="95">
                  <c:v>45217.278632562797</c:v>
                </c:pt>
                <c:pt idx="96">
                  <c:v>335917.97646553902</c:v>
                </c:pt>
                <c:pt idx="97">
                  <c:v>601412.91645156301</c:v>
                </c:pt>
                <c:pt idx="98">
                  <c:v>117975.93565133501</c:v>
                </c:pt>
                <c:pt idx="99">
                  <c:v>61281.056966638404</c:v>
                </c:pt>
                <c:pt idx="100">
                  <c:v>92754.451372909796</c:v>
                </c:pt>
                <c:pt idx="101">
                  <c:v>334893.86823002301</c:v>
                </c:pt>
                <c:pt idx="102">
                  <c:v>24401.0288437011</c:v>
                </c:pt>
                <c:pt idx="103">
                  <c:v>3760.8095466816899</c:v>
                </c:pt>
                <c:pt idx="104">
                  <c:v>225569.729288109</c:v>
                </c:pt>
                <c:pt idx="105">
                  <c:v>156972.97257914001</c:v>
                </c:pt>
                <c:pt idx="106">
                  <c:v>226720.07805613001</c:v>
                </c:pt>
                <c:pt idx="107">
                  <c:v>648774.95393976301</c:v>
                </c:pt>
                <c:pt idx="108">
                  <c:v>1195.29232544827</c:v>
                </c:pt>
                <c:pt idx="109">
                  <c:v>1188.6790362367201</c:v>
                </c:pt>
                <c:pt idx="110">
                  <c:v>4181.2580904980896</c:v>
                </c:pt>
                <c:pt idx="111">
                  <c:v>593911.20010353404</c:v>
                </c:pt>
                <c:pt idx="112">
                  <c:v>23940.650397726</c:v>
                </c:pt>
                <c:pt idx="113">
                  <c:v>67480.529093377103</c:v>
                </c:pt>
                <c:pt idx="114">
                  <c:v>2392.4754353228</c:v>
                </c:pt>
                <c:pt idx="115">
                  <c:v>81740.041773475896</c:v>
                </c:pt>
                <c:pt idx="116">
                  <c:v>21766.101526186099</c:v>
                </c:pt>
                <c:pt idx="117">
                  <c:v>2354.7721875577699</c:v>
                </c:pt>
                <c:pt idx="118">
                  <c:v>1098229.84289777</c:v>
                </c:pt>
                <c:pt idx="119">
                  <c:v>2801.5711445668098</c:v>
                </c:pt>
                <c:pt idx="120">
                  <c:v>75775.1631652785</c:v>
                </c:pt>
                <c:pt idx="121">
                  <c:v>53921.552404013702</c:v>
                </c:pt>
                <c:pt idx="122">
                  <c:v>37189.759829414201</c:v>
                </c:pt>
                <c:pt idx="123">
                  <c:v>51380.920559508697</c:v>
                </c:pt>
                <c:pt idx="124">
                  <c:v>1961.08590334214</c:v>
                </c:pt>
                <c:pt idx="125">
                  <c:v>320169.00381169701</c:v>
                </c:pt>
                <c:pt idx="126">
                  <c:v>2250277.2322611799</c:v>
                </c:pt>
                <c:pt idx="127">
                  <c:v>544857.81299917796</c:v>
                </c:pt>
                <c:pt idx="128">
                  <c:v>12675.6221928585</c:v>
                </c:pt>
                <c:pt idx="129">
                  <c:v>73047.550712837707</c:v>
                </c:pt>
                <c:pt idx="130">
                  <c:v>5934.7615160894702</c:v>
                </c:pt>
                <c:pt idx="131">
                  <c:v>2871.6391116570198</c:v>
                </c:pt>
                <c:pt idx="132">
                  <c:v>29319.067380313201</c:v>
                </c:pt>
                <c:pt idx="133">
                  <c:v>315499.87097711302</c:v>
                </c:pt>
                <c:pt idx="134">
                  <c:v>455368.818278967</c:v>
                </c:pt>
                <c:pt idx="135">
                  <c:v>1861637.76811471</c:v>
                </c:pt>
                <c:pt idx="136">
                  <c:v>1159536.7780752699</c:v>
                </c:pt>
                <c:pt idx="137">
                  <c:v>1716442.0969581001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[1]sumbers_basins!$E$1:$E$139</c15:f>
                <c15:dlblRangeCache>
                  <c:ptCount val="139"/>
                  <c:pt idx="0">
                    <c:v>Basins</c:v>
                  </c:pt>
                  <c:pt idx="1">
                    <c:v>Achelous</c:v>
                  </c:pt>
                  <c:pt idx="2">
                    <c:v>Alaska North slope</c:v>
                  </c:pt>
                  <c:pt idx="3">
                    <c:v>Amato</c:v>
                  </c:pt>
                  <c:pt idx="4">
                    <c:v>Amvrakikos</c:v>
                  </c:pt>
                  <c:pt idx="5">
                    <c:v>Antainambalana</c:v>
                  </c:pt>
                  <c:pt idx="6">
                    <c:v>Arno</c:v>
                  </c:pt>
                  <c:pt idx="7">
                    <c:v>Atrak</c:v>
                  </c:pt>
                  <c:pt idx="8">
                    <c:v>Atrato</c:v>
                  </c:pt>
                  <c:pt idx="9">
                    <c:v>Australia-Papua</c:v>
                  </c:pt>
                  <c:pt idx="10">
                    <c:v>Bakircay</c:v>
                  </c:pt>
                  <c:pt idx="11">
                    <c:v>Bemarivo</c:v>
                  </c:pt>
                  <c:pt idx="12">
                    <c:v>Biga</c:v>
                  </c:pt>
                  <c:pt idx="13">
                    <c:v>Blackwood</c:v>
                  </c:pt>
                  <c:pt idx="14">
                    <c:v>Bradano-Crati</c:v>
                  </c:pt>
                  <c:pt idx="15">
                    <c:v>Buller</c:v>
                  </c:pt>
                  <c:pt idx="16">
                    <c:v>Buyuk Menderes</c:v>
                  </c:pt>
                  <c:pt idx="17">
                    <c:v>Caratasca</c:v>
                  </c:pt>
                  <c:pt idx="18">
                    <c:v>Cay</c:v>
                  </c:pt>
                  <c:pt idx="19">
                    <c:v>Central Siberia North Slope</c:v>
                  </c:pt>
                  <c:pt idx="20">
                    <c:v>Ceyhan</c:v>
                  </c:pt>
                  <c:pt idx="21">
                    <c:v>Chaliyar</c:v>
                  </c:pt>
                  <c:pt idx="22">
                    <c:v>Chubut</c:v>
                  </c:pt>
                  <c:pt idx="23">
                    <c:v>Clarence</c:v>
                  </c:pt>
                  <c:pt idx="24">
                    <c:v>Colorado</c:v>
                  </c:pt>
                  <c:pt idx="25">
                    <c:v>Cooper-Bering</c:v>
                  </c:pt>
                  <c:pt idx="26">
                    <c:v>Cornia</c:v>
                  </c:pt>
                  <c:pt idx="27">
                    <c:v>Cuanza</c:v>
                  </c:pt>
                  <c:pt idx="28">
                    <c:v>Cunene</c:v>
                  </c:pt>
                  <c:pt idx="29">
                    <c:v>Dalaman</c:v>
                  </c:pt>
                  <c:pt idx="30">
                    <c:v>Dalaman</c:v>
                  </c:pt>
                  <c:pt idx="31">
                    <c:v>Danube</c:v>
                  </c:pt>
                  <c:pt idx="32">
                    <c:v>Deseado - Gallegos</c:v>
                  </c:pt>
                  <c:pt idx="33">
                    <c:v>Dvina-Korothaika</c:v>
                  </c:pt>
                  <c:pt idx="34">
                    <c:v>East Adriatic</c:v>
                  </c:pt>
                  <c:pt idx="35">
                    <c:v>East Siberia North Slope</c:v>
                  </c:pt>
                  <c:pt idx="36">
                    <c:v>Ebro</c:v>
                  </c:pt>
                  <c:pt idx="37">
                    <c:v>El Lobregat</c:v>
                  </c:pt>
                  <c:pt idx="38">
                    <c:v>Esen</c:v>
                  </c:pt>
                  <c:pt idx="39">
                    <c:v>Eucla</c:v>
                  </c:pt>
                  <c:pt idx="40">
                    <c:v>Eurotas</c:v>
                  </c:pt>
                  <c:pt idx="41">
                    <c:v>Gabrik-Kair</c:v>
                  </c:pt>
                  <c:pt idx="42">
                    <c:v>Gambia-Geba</c:v>
                  </c:pt>
                  <c:pt idx="43">
                    <c:v>Gediz</c:v>
                  </c:pt>
                  <c:pt idx="44">
                    <c:v>Gornalunga</c:v>
                  </c:pt>
                  <c:pt idx="45">
                    <c:v>Grijalva-Cancun</c:v>
                  </c:pt>
                  <c:pt idx="46">
                    <c:v>Guadalquivir</c:v>
                  </c:pt>
                  <c:pt idx="47">
                    <c:v>Hara-Rudgaz</c:v>
                  </c:pt>
                  <c:pt idx="48">
                    <c:v>Havram</c:v>
                  </c:pt>
                  <c:pt idx="49">
                    <c:v>Ifasy</c:v>
                  </c:pt>
                  <c:pt idx="50">
                    <c:v>Inachos</c:v>
                  </c:pt>
                  <c:pt idx="51">
                    <c:v>Indus-Mahni-Ulhas</c:v>
                  </c:pt>
                  <c:pt idx="52">
                    <c:v>Irrawaddy-Sitong</c:v>
                  </c:pt>
                  <c:pt idx="53">
                    <c:v>Jequintinonha-Doce</c:v>
                  </c:pt>
                  <c:pt idx="54">
                    <c:v>Kaituna-Rangitaiki</c:v>
                  </c:pt>
                  <c:pt idx="55">
                    <c:v>Kaladan-Mayu</c:v>
                  </c:pt>
                  <c:pt idx="56">
                    <c:v>Kizil-Yesilirmak</c:v>
                  </c:pt>
                  <c:pt idx="57">
                    <c:v>Kobuk</c:v>
                  </c:pt>
                  <c:pt idx="58">
                    <c:v>Kocacay</c:v>
                  </c:pt>
                  <c:pt idx="59">
                    <c:v>Komo</c:v>
                  </c:pt>
                  <c:pt idx="60">
                    <c:v>Krishna-Godavari-Cauvery</c:v>
                  </c:pt>
                  <c:pt idx="61">
                    <c:v>Kucukmenderes-Belevi</c:v>
                  </c:pt>
                  <c:pt idx="62">
                    <c:v>Kucukmenderes-Tuzla</c:v>
                  </c:pt>
                  <c:pt idx="63">
                    <c:v>Kura</c:v>
                  </c:pt>
                  <c:pt idx="64">
                    <c:v>Leningradskaya-Taymya</c:v>
                  </c:pt>
                  <c:pt idx="65">
                    <c:v>Limpopo</c:v>
                  </c:pt>
                  <c:pt idx="66">
                    <c:v>Lort</c:v>
                  </c:pt>
                  <c:pt idx="67">
                    <c:v>Lumi Vjose</c:v>
                  </c:pt>
                  <c:pt idx="68">
                    <c:v>Mackenzie</c:v>
                  </c:pt>
                  <c:pt idx="69">
                    <c:v>Mahanadi-Gange-Brahmaputra</c:v>
                  </c:pt>
                  <c:pt idx="70">
                    <c:v>Malay Peninsula</c:v>
                  </c:pt>
                  <c:pt idx="71">
                    <c:v>Maningory</c:v>
                  </c:pt>
                  <c:pt idx="72">
                    <c:v>Mannu</c:v>
                  </c:pt>
                  <c:pt idx="73">
                    <c:v>Maracaibo</c:v>
                  </c:pt>
                  <c:pt idx="74">
                    <c:v>Marismas</c:v>
                  </c:pt>
                  <c:pt idx="75">
                    <c:v>Medjerda</c:v>
                  </c:pt>
                  <c:pt idx="76">
                    <c:v>Menarandra</c:v>
                  </c:pt>
                  <c:pt idx="77">
                    <c:v>Mississippi-Rio Grande</c:v>
                  </c:pt>
                  <c:pt idx="78">
                    <c:v>Muga</c:v>
                  </c:pt>
                  <c:pt idx="79">
                    <c:v>Murray-Darling</c:v>
                  </c:pt>
                  <c:pt idx="80">
                    <c:v>Nestos-Evros</c:v>
                  </c:pt>
                  <c:pt idx="81">
                    <c:v>Ngaruroro</c:v>
                  </c:pt>
                  <c:pt idx="82">
                    <c:v>Niger</c:v>
                  </c:pt>
                  <c:pt idx="83">
                    <c:v>Nile</c:v>
                  </c:pt>
                  <c:pt idx="84">
                    <c:v>Noramunga</c:v>
                  </c:pt>
                  <c:pt idx="85">
                    <c:v>Oqooue-Congo</c:v>
                  </c:pt>
                  <c:pt idx="86">
                    <c:v>Orange</c:v>
                  </c:pt>
                  <c:pt idx="87">
                    <c:v>Oreti</c:v>
                  </c:pt>
                  <c:pt idx="88">
                    <c:v>Orinoco-Amazon</c:v>
                  </c:pt>
                  <c:pt idx="89">
                    <c:v>Pamisos</c:v>
                  </c:pt>
                  <c:pt idx="90">
                    <c:v>Papaloapan</c:v>
                  </c:pt>
                  <c:pt idx="91">
                    <c:v>Parana-Negro</c:v>
                  </c:pt>
                  <c:pt idx="92">
                    <c:v>Pearl</c:v>
                  </c:pt>
                  <c:pt idx="93">
                    <c:v>Peschanka</c:v>
                  </c:pt>
                  <c:pt idx="94">
                    <c:v>Piako-Waihou</c:v>
                  </c:pt>
                  <c:pt idx="95">
                    <c:v>Pineios (Elis)</c:v>
                  </c:pt>
                  <c:pt idx="96">
                    <c:v>Qued Sebou</c:v>
                  </c:pt>
                  <c:pt idx="97">
                    <c:v>Red</c:v>
                  </c:pt>
                  <c:pt idx="98">
                    <c:v>Rhine-Elbe</c:v>
                  </c:pt>
                  <c:pt idx="99">
                    <c:v>Rhone-Herault</c:v>
                  </c:pt>
                  <c:pt idx="100">
                    <c:v>Rio Guayas</c:v>
                  </c:pt>
                  <c:pt idx="101">
                    <c:v>Rio Piuro</c:v>
                  </c:pt>
                  <c:pt idx="102">
                    <c:v>Rio Sinu-Magdalena</c:v>
                  </c:pt>
                  <c:pt idx="103">
                    <c:v>Rioni</c:v>
                  </c:pt>
                  <c:pt idx="104">
                    <c:v>Ruamahanga</c:v>
                  </c:pt>
                  <c:pt idx="105">
                    <c:v>Rufiji</c:v>
                  </c:pt>
                  <c:pt idx="106">
                    <c:v>Sacramento</c:v>
                  </c:pt>
                  <c:pt idx="107">
                    <c:v>Sanaga</c:v>
                  </c:pt>
                  <c:pt idx="108">
                    <c:v>Sao Francisco</c:v>
                  </c:pt>
                  <c:pt idx="109">
                    <c:v>Saricay</c:v>
                  </c:pt>
                  <c:pt idx="110">
                    <c:v>Schinia Marathona</c:v>
                  </c:pt>
                  <c:pt idx="111">
                    <c:v>Sele</c:v>
                  </c:pt>
                  <c:pt idx="112">
                    <c:v>Senegal</c:v>
                  </c:pt>
                  <c:pt idx="113">
                    <c:v>Simav</c:v>
                  </c:pt>
                  <c:pt idx="114">
                    <c:v>Swan</c:v>
                  </c:pt>
                  <c:pt idx="115">
                    <c:v>Tafros</c:v>
                  </c:pt>
                  <c:pt idx="116">
                    <c:v>Tagus</c:v>
                  </c:pt>
                  <c:pt idx="117">
                    <c:v>Tiber-Portatore</c:v>
                  </c:pt>
                  <c:pt idx="118">
                    <c:v>Tiber-Portatore</c:v>
                  </c:pt>
                  <c:pt idx="119">
                    <c:v>Tigris-Euphratus</c:v>
                  </c:pt>
                  <c:pt idx="120">
                    <c:v>Tirso</c:v>
                  </c:pt>
                  <c:pt idx="121">
                    <c:v>Trent</c:v>
                  </c:pt>
                  <c:pt idx="122">
                    <c:v>Tugela</c:v>
                  </c:pt>
                  <c:pt idx="123">
                    <c:v>Vaigai</c:v>
                  </c:pt>
                  <c:pt idx="124">
                    <c:v>Vardar-Mavroneri-Pineios</c:v>
                  </c:pt>
                  <c:pt idx="125">
                    <c:v>Victoria</c:v>
                  </c:pt>
                  <c:pt idx="126">
                    <c:v>Vistula-Neuman</c:v>
                  </c:pt>
                  <c:pt idx="127">
                    <c:v>Volga-Ural</c:v>
                  </c:pt>
                  <c:pt idx="128">
                    <c:v>Volta</c:v>
                  </c:pt>
                  <c:pt idx="129">
                    <c:v>Volturno</c:v>
                  </c:pt>
                  <c:pt idx="130">
                    <c:v>Waimakariri</c:v>
                  </c:pt>
                  <c:pt idx="131">
                    <c:v>Waimea</c:v>
                  </c:pt>
                  <c:pt idx="132">
                    <c:v>Waipaoa</c:v>
                  </c:pt>
                  <c:pt idx="133">
                    <c:v>Wairoa-Waikato</c:v>
                  </c:pt>
                  <c:pt idx="134">
                    <c:v>West Madagascar</c:v>
                  </c:pt>
                  <c:pt idx="135">
                    <c:v>Western Australia</c:v>
                  </c:pt>
                  <c:pt idx="136">
                    <c:v>Yellow-Yangtze</c:v>
                  </c:pt>
                  <c:pt idx="137">
                    <c:v>Yukon-Kuskokwim</c:v>
                  </c:pt>
                  <c:pt idx="138">
                    <c:v>Zambezi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8A-F544-4712-81BA-50856350437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262926400"/>
        <c:axId val="1263280544"/>
      </c:scatterChart>
      <c:valAx>
        <c:axId val="1262926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280544"/>
        <c:crosses val="autoZero"/>
        <c:crossBetween val="midCat"/>
      </c:valAx>
      <c:valAx>
        <c:axId val="126328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926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[1]sumbers_basins!$V$2</c:f>
              <c:strCache>
                <c:ptCount val="1"/>
                <c:pt idx="0">
                  <c:v>Sand_fraction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489448818897647E-2"/>
                  <c:y val="-0.5041167166807731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[1]sumbers_basins!$U$3:$U$136</c:f>
              <c:numCache>
                <c:formatCode>0.0</c:formatCode>
                <c:ptCount val="134"/>
                <c:pt idx="0">
                  <c:v>24.309642</c:v>
                </c:pt>
                <c:pt idx="1">
                  <c:v>18.977978</c:v>
                </c:pt>
                <c:pt idx="2">
                  <c:v>26.065498000000002</c:v>
                </c:pt>
                <c:pt idx="3">
                  <c:v>25.852056999999999</c:v>
                </c:pt>
                <c:pt idx="4">
                  <c:v>33.498978999999999</c:v>
                </c:pt>
                <c:pt idx="5">
                  <c:v>27.847024000000001</c:v>
                </c:pt>
                <c:pt idx="6">
                  <c:v>29.901771</c:v>
                </c:pt>
                <c:pt idx="7">
                  <c:v>20.719733000000002</c:v>
                </c:pt>
                <c:pt idx="8">
                  <c:v>28.891064</c:v>
                </c:pt>
                <c:pt idx="9">
                  <c:v>23.355119999999999</c:v>
                </c:pt>
                <c:pt idx="10">
                  <c:v>31.381606000000001</c:v>
                </c:pt>
                <c:pt idx="11">
                  <c:v>23.992878999999999</c:v>
                </c:pt>
                <c:pt idx="12">
                  <c:v>17.234838</c:v>
                </c:pt>
                <c:pt idx="13">
                  <c:v>28.451439000000001</c:v>
                </c:pt>
                <c:pt idx="14">
                  <c:v>19.738154000000002</c:v>
                </c:pt>
                <c:pt idx="15">
                  <c:v>22.653532999999999</c:v>
                </c:pt>
                <c:pt idx="16">
                  <c:v>35.597352000000001</c:v>
                </c:pt>
                <c:pt idx="17">
                  <c:v>17.606604999999998</c:v>
                </c:pt>
                <c:pt idx="18">
                  <c:v>24.593043999999999</c:v>
                </c:pt>
                <c:pt idx="19">
                  <c:v>28.957844999999999</c:v>
                </c:pt>
                <c:pt idx="20">
                  <c:v>13.334144999999999</c:v>
                </c:pt>
                <c:pt idx="21">
                  <c:v>18.234788999999999</c:v>
                </c:pt>
                <c:pt idx="22">
                  <c:v>20.252140000000001</c:v>
                </c:pt>
                <c:pt idx="23">
                  <c:v>14.419333999999999</c:v>
                </c:pt>
                <c:pt idx="24">
                  <c:v>29.702105</c:v>
                </c:pt>
                <c:pt idx="25">
                  <c:v>23.432573000000001</c:v>
                </c:pt>
                <c:pt idx="26">
                  <c:v>38.203032999999998</c:v>
                </c:pt>
                <c:pt idx="27">
                  <c:v>18.496946999999999</c:v>
                </c:pt>
                <c:pt idx="28">
                  <c:v>21.942473</c:v>
                </c:pt>
                <c:pt idx="29">
                  <c:v>22.786318000000001</c:v>
                </c:pt>
                <c:pt idx="30">
                  <c:v>15.438461</c:v>
                </c:pt>
                <c:pt idx="31">
                  <c:v>15.31385</c:v>
                </c:pt>
                <c:pt idx="32">
                  <c:v>23.901067999999999</c:v>
                </c:pt>
                <c:pt idx="33">
                  <c:v>17.331302999999998</c:v>
                </c:pt>
                <c:pt idx="34">
                  <c:v>23.806010000000001</c:v>
                </c:pt>
                <c:pt idx="35">
                  <c:v>24.272357</c:v>
                </c:pt>
                <c:pt idx="36">
                  <c:v>23.225614</c:v>
                </c:pt>
                <c:pt idx="37">
                  <c:v>24.939298000000001</c:v>
                </c:pt>
                <c:pt idx="38">
                  <c:v>25.482624999999999</c:v>
                </c:pt>
                <c:pt idx="39">
                  <c:v>6.1541829999999997</c:v>
                </c:pt>
                <c:pt idx="40">
                  <c:v>26.114833000000001</c:v>
                </c:pt>
                <c:pt idx="41">
                  <c:v>22.66722</c:v>
                </c:pt>
                <c:pt idx="42">
                  <c:v>29.209128</c:v>
                </c:pt>
                <c:pt idx="43">
                  <c:v>36.913012999999999</c:v>
                </c:pt>
                <c:pt idx="44">
                  <c:v>24.150586000000001</c:v>
                </c:pt>
                <c:pt idx="45">
                  <c:v>14.517227999999999</c:v>
                </c:pt>
                <c:pt idx="46">
                  <c:v>21.900753000000002</c:v>
                </c:pt>
                <c:pt idx="47">
                  <c:v>27.695229999999999</c:v>
                </c:pt>
                <c:pt idx="48">
                  <c:v>27.163284000000001</c:v>
                </c:pt>
                <c:pt idx="49">
                  <c:v>22.644123</c:v>
                </c:pt>
                <c:pt idx="50">
                  <c:v>27.415285000000001</c:v>
                </c:pt>
                <c:pt idx="51">
                  <c:v>33.198265999999997</c:v>
                </c:pt>
                <c:pt idx="52">
                  <c:v>22.929746999999999</c:v>
                </c:pt>
                <c:pt idx="53">
                  <c:v>30.896902000000001</c:v>
                </c:pt>
                <c:pt idx="54">
                  <c:v>23.943389</c:v>
                </c:pt>
                <c:pt idx="55">
                  <c:v>16.545113000000001</c:v>
                </c:pt>
                <c:pt idx="56">
                  <c:v>33.878328000000003</c:v>
                </c:pt>
                <c:pt idx="57">
                  <c:v>33.853802000000002</c:v>
                </c:pt>
                <c:pt idx="58">
                  <c:v>23.555575000000001</c:v>
                </c:pt>
                <c:pt idx="59">
                  <c:v>22.760815999999998</c:v>
                </c:pt>
                <c:pt idx="60">
                  <c:v>24.470452999999999</c:v>
                </c:pt>
                <c:pt idx="61">
                  <c:v>17.029707999999999</c:v>
                </c:pt>
                <c:pt idx="62">
                  <c:v>21.823862999999999</c:v>
                </c:pt>
                <c:pt idx="63">
                  <c:v>18.729579999999999</c:v>
                </c:pt>
                <c:pt idx="64">
                  <c:v>24.185492</c:v>
                </c:pt>
                <c:pt idx="65">
                  <c:v>17.468240000000002</c:v>
                </c:pt>
                <c:pt idx="66">
                  <c:v>25.044948000000002</c:v>
                </c:pt>
                <c:pt idx="67">
                  <c:v>30.371915000000001</c:v>
                </c:pt>
                <c:pt idx="68">
                  <c:v>31.758503999999999</c:v>
                </c:pt>
                <c:pt idx="69">
                  <c:v>25.774325999999999</c:v>
                </c:pt>
                <c:pt idx="70">
                  <c:v>28.809542</c:v>
                </c:pt>
                <c:pt idx="71">
                  <c:v>33.960239999999999</c:v>
                </c:pt>
                <c:pt idx="72">
                  <c:v>26.203752999999999</c:v>
                </c:pt>
                <c:pt idx="73">
                  <c:v>22.014049</c:v>
                </c:pt>
                <c:pt idx="74">
                  <c:v>22.834437000000001</c:v>
                </c:pt>
                <c:pt idx="75">
                  <c:v>24.841474000000002</c:v>
                </c:pt>
                <c:pt idx="76">
                  <c:v>26.066901000000001</c:v>
                </c:pt>
                <c:pt idx="77">
                  <c:v>24.533764999999999</c:v>
                </c:pt>
                <c:pt idx="78">
                  <c:v>22.392045</c:v>
                </c:pt>
                <c:pt idx="79">
                  <c:v>14.006786999999999</c:v>
                </c:pt>
                <c:pt idx="80">
                  <c:v>22.356960999999998</c:v>
                </c:pt>
                <c:pt idx="81">
                  <c:v>17.889854</c:v>
                </c:pt>
                <c:pt idx="82">
                  <c:v>28.544073999999998</c:v>
                </c:pt>
                <c:pt idx="83">
                  <c:v>14.65558</c:v>
                </c:pt>
                <c:pt idx="84">
                  <c:v>21.062415999999999</c:v>
                </c:pt>
                <c:pt idx="85">
                  <c:v>27.412752999999999</c:v>
                </c:pt>
                <c:pt idx="86">
                  <c:v>26.385542000000001</c:v>
                </c:pt>
                <c:pt idx="87">
                  <c:v>32.193601000000001</c:v>
                </c:pt>
                <c:pt idx="88">
                  <c:v>24.059978000000001</c:v>
                </c:pt>
                <c:pt idx="89">
                  <c:v>28.473029</c:v>
                </c:pt>
                <c:pt idx="90">
                  <c:v>18.4682</c:v>
                </c:pt>
                <c:pt idx="91">
                  <c:v>23.885933999999999</c:v>
                </c:pt>
                <c:pt idx="92">
                  <c:v>24.975242000000001</c:v>
                </c:pt>
                <c:pt idx="93">
                  <c:v>26.653243</c:v>
                </c:pt>
                <c:pt idx="94">
                  <c:v>30.035121</c:v>
                </c:pt>
                <c:pt idx="95">
                  <c:v>17.180264999999999</c:v>
                </c:pt>
                <c:pt idx="96">
                  <c:v>22.261669000000001</c:v>
                </c:pt>
                <c:pt idx="97">
                  <c:v>27.664847000000002</c:v>
                </c:pt>
                <c:pt idx="98">
                  <c:v>23.91948</c:v>
                </c:pt>
                <c:pt idx="99">
                  <c:v>30.748373999999998</c:v>
                </c:pt>
                <c:pt idx="100">
                  <c:v>20.825633</c:v>
                </c:pt>
                <c:pt idx="101">
                  <c:v>24.499147000000001</c:v>
                </c:pt>
                <c:pt idx="102">
                  <c:v>27.197825000000002</c:v>
                </c:pt>
                <c:pt idx="103">
                  <c:v>19.905024999999998</c:v>
                </c:pt>
                <c:pt idx="104">
                  <c:v>35.047046000000002</c:v>
                </c:pt>
                <c:pt idx="105">
                  <c:v>27.355194999999998</c:v>
                </c:pt>
                <c:pt idx="106">
                  <c:v>24.215081999999999</c:v>
                </c:pt>
                <c:pt idx="107">
                  <c:v>28.010465</c:v>
                </c:pt>
                <c:pt idx="108">
                  <c:v>13.413898</c:v>
                </c:pt>
                <c:pt idx="109">
                  <c:v>22.141905000000001</c:v>
                </c:pt>
                <c:pt idx="110">
                  <c:v>17.500522</c:v>
                </c:pt>
                <c:pt idx="111">
                  <c:v>24.842414999999999</c:v>
                </c:pt>
                <c:pt idx="112">
                  <c:v>20.091328000000001</c:v>
                </c:pt>
                <c:pt idx="113">
                  <c:v>27.307400999999999</c:v>
                </c:pt>
                <c:pt idx="114">
                  <c:v>17.190429999999999</c:v>
                </c:pt>
                <c:pt idx="115">
                  <c:v>26.828447000000001</c:v>
                </c:pt>
                <c:pt idx="116">
                  <c:v>21.541461999999999</c:v>
                </c:pt>
                <c:pt idx="117">
                  <c:v>28.151353</c:v>
                </c:pt>
                <c:pt idx="118">
                  <c:v>30.871554</c:v>
                </c:pt>
                <c:pt idx="119">
                  <c:v>23.003740000000001</c:v>
                </c:pt>
                <c:pt idx="120">
                  <c:v>21.795933000000002</c:v>
                </c:pt>
                <c:pt idx="121">
                  <c:v>11.573596</c:v>
                </c:pt>
                <c:pt idx="122">
                  <c:v>18.607966000000001</c:v>
                </c:pt>
                <c:pt idx="123">
                  <c:v>18.716259999999998</c:v>
                </c:pt>
                <c:pt idx="124">
                  <c:v>27.655653000000001</c:v>
                </c:pt>
                <c:pt idx="125">
                  <c:v>19.847985000000001</c:v>
                </c:pt>
                <c:pt idx="126">
                  <c:v>21.6479</c:v>
                </c:pt>
                <c:pt idx="127">
                  <c:v>24.458601000000002</c:v>
                </c:pt>
                <c:pt idx="128">
                  <c:v>24.834509000000001</c:v>
                </c:pt>
                <c:pt idx="129">
                  <c:v>26.222543000000002</c:v>
                </c:pt>
                <c:pt idx="130">
                  <c:v>26.199043</c:v>
                </c:pt>
                <c:pt idx="131">
                  <c:v>22.978912999999999</c:v>
                </c:pt>
                <c:pt idx="132">
                  <c:v>15.221693</c:v>
                </c:pt>
                <c:pt idx="133">
                  <c:v>22.687149000000002</c:v>
                </c:pt>
              </c:numCache>
            </c:numRef>
          </c:xVal>
          <c:yVal>
            <c:numRef>
              <c:f>[1]sumbers_basins!$V$3:$V$136</c:f>
              <c:numCache>
                <c:formatCode>0.0</c:formatCode>
                <c:ptCount val="134"/>
                <c:pt idx="0">
                  <c:v>36.398941000000001</c:v>
                </c:pt>
                <c:pt idx="1">
                  <c:v>38.576576000000003</c:v>
                </c:pt>
                <c:pt idx="2">
                  <c:v>37.130996000000003</c:v>
                </c:pt>
                <c:pt idx="3">
                  <c:v>35.327323</c:v>
                </c:pt>
                <c:pt idx="4">
                  <c:v>45.606233000000003</c:v>
                </c:pt>
                <c:pt idx="5">
                  <c:v>31.938421999999999</c:v>
                </c:pt>
                <c:pt idx="6">
                  <c:v>41.120134999999998</c:v>
                </c:pt>
                <c:pt idx="7">
                  <c:v>46.629693000000003</c:v>
                </c:pt>
                <c:pt idx="8">
                  <c:v>54.337710999999999</c:v>
                </c:pt>
                <c:pt idx="9">
                  <c:v>39.241309999999999</c:v>
                </c:pt>
                <c:pt idx="10">
                  <c:v>48.262714000000003</c:v>
                </c:pt>
                <c:pt idx="11">
                  <c:v>37.056108000000002</c:v>
                </c:pt>
                <c:pt idx="12">
                  <c:v>70.079621000000003</c:v>
                </c:pt>
                <c:pt idx="13">
                  <c:v>31.969625000000001</c:v>
                </c:pt>
                <c:pt idx="14">
                  <c:v>50.770910999999998</c:v>
                </c:pt>
                <c:pt idx="15">
                  <c:v>39.785303999999996</c:v>
                </c:pt>
                <c:pt idx="16">
                  <c:v>38.792983999999997</c:v>
                </c:pt>
                <c:pt idx="17">
                  <c:v>42.164406</c:v>
                </c:pt>
                <c:pt idx="18">
                  <c:v>37.192019000000002</c:v>
                </c:pt>
                <c:pt idx="19">
                  <c:v>44.783754999999999</c:v>
                </c:pt>
                <c:pt idx="20">
                  <c:v>66.725069000000005</c:v>
                </c:pt>
                <c:pt idx="21">
                  <c:v>56.078696000000001</c:v>
                </c:pt>
                <c:pt idx="22">
                  <c:v>50.480361000000002</c:v>
                </c:pt>
                <c:pt idx="23">
                  <c:v>44.505034000000002</c:v>
                </c:pt>
                <c:pt idx="24">
                  <c:v>30.945226000000002</c:v>
                </c:pt>
                <c:pt idx="25">
                  <c:v>66.626214000000004</c:v>
                </c:pt>
                <c:pt idx="26">
                  <c:v>39.954293</c:v>
                </c:pt>
                <c:pt idx="27">
                  <c:v>70.685625000000002</c:v>
                </c:pt>
                <c:pt idx="28">
                  <c:v>41.436366999999997</c:v>
                </c:pt>
                <c:pt idx="29">
                  <c:v>35.451811999999997</c:v>
                </c:pt>
                <c:pt idx="30">
                  <c:v>63.176575999999997</c:v>
                </c:pt>
                <c:pt idx="31">
                  <c:v>48.095422999999997</c:v>
                </c:pt>
                <c:pt idx="32">
                  <c:v>34.711922000000001</c:v>
                </c:pt>
                <c:pt idx="33">
                  <c:v>41.108953</c:v>
                </c:pt>
                <c:pt idx="34">
                  <c:v>35.955795999999999</c:v>
                </c:pt>
                <c:pt idx="35">
                  <c:v>36.352969000000002</c:v>
                </c:pt>
                <c:pt idx="36">
                  <c:v>39.504173999999999</c:v>
                </c:pt>
                <c:pt idx="37">
                  <c:v>62.695813000000001</c:v>
                </c:pt>
                <c:pt idx="38">
                  <c:v>36.911197000000001</c:v>
                </c:pt>
                <c:pt idx="39">
                  <c:v>83.375007999999994</c:v>
                </c:pt>
                <c:pt idx="40">
                  <c:v>52.065671000000002</c:v>
                </c:pt>
                <c:pt idx="41">
                  <c:v>39.844099</c:v>
                </c:pt>
                <c:pt idx="42">
                  <c:v>33.865946000000001</c:v>
                </c:pt>
                <c:pt idx="43">
                  <c:v>40.082901999999997</c:v>
                </c:pt>
                <c:pt idx="44">
                  <c:v>39.865417999999998</c:v>
                </c:pt>
                <c:pt idx="45">
                  <c:v>63.285910000000001</c:v>
                </c:pt>
                <c:pt idx="46">
                  <c:v>41.316087000000003</c:v>
                </c:pt>
                <c:pt idx="47">
                  <c:v>54.039619000000002</c:v>
                </c:pt>
                <c:pt idx="48">
                  <c:v>34.075184999999998</c:v>
                </c:pt>
                <c:pt idx="49">
                  <c:v>49.703842999999999</c:v>
                </c:pt>
                <c:pt idx="50">
                  <c:v>42.519970999999998</c:v>
                </c:pt>
                <c:pt idx="51">
                  <c:v>48.438076000000002</c:v>
                </c:pt>
                <c:pt idx="52">
                  <c:v>49.120393</c:v>
                </c:pt>
                <c:pt idx="53">
                  <c:v>39.950432999999997</c:v>
                </c:pt>
                <c:pt idx="54">
                  <c:v>36.889865999999998</c:v>
                </c:pt>
                <c:pt idx="55">
                  <c:v>41.656249000000003</c:v>
                </c:pt>
                <c:pt idx="56">
                  <c:v>37.929687999999999</c:v>
                </c:pt>
                <c:pt idx="57">
                  <c:v>50.205435999999999</c:v>
                </c:pt>
                <c:pt idx="58">
                  <c:v>40.679017000000002</c:v>
                </c:pt>
                <c:pt idx="59">
                  <c:v>39.193638999999997</c:v>
                </c:pt>
                <c:pt idx="60">
                  <c:v>39.308802</c:v>
                </c:pt>
                <c:pt idx="61">
                  <c:v>43.359502999999997</c:v>
                </c:pt>
                <c:pt idx="62">
                  <c:v>65.259928000000002</c:v>
                </c:pt>
                <c:pt idx="63">
                  <c:v>70.052999999999997</c:v>
                </c:pt>
                <c:pt idx="64">
                  <c:v>36.108307000000003</c:v>
                </c:pt>
                <c:pt idx="65">
                  <c:v>46.013882000000002</c:v>
                </c:pt>
                <c:pt idx="66">
                  <c:v>43.744793999999999</c:v>
                </c:pt>
                <c:pt idx="67">
                  <c:v>43.607559999999999</c:v>
                </c:pt>
                <c:pt idx="68">
                  <c:v>49.013092999999998</c:v>
                </c:pt>
                <c:pt idx="69">
                  <c:v>38.082478999999999</c:v>
                </c:pt>
                <c:pt idx="70">
                  <c:v>44.413573</c:v>
                </c:pt>
                <c:pt idx="71">
                  <c:v>41.993333</c:v>
                </c:pt>
                <c:pt idx="72">
                  <c:v>39.150461</c:v>
                </c:pt>
                <c:pt idx="73">
                  <c:v>66.493269999999995</c:v>
                </c:pt>
                <c:pt idx="74">
                  <c:v>36.621721000000001</c:v>
                </c:pt>
                <c:pt idx="75">
                  <c:v>36.850993000000003</c:v>
                </c:pt>
                <c:pt idx="76">
                  <c:v>61.135390000000001</c:v>
                </c:pt>
                <c:pt idx="77">
                  <c:v>35.476050999999998</c:v>
                </c:pt>
                <c:pt idx="78">
                  <c:v>49.493831999999998</c:v>
                </c:pt>
                <c:pt idx="79">
                  <c:v>71.297745000000006</c:v>
                </c:pt>
                <c:pt idx="80">
                  <c:v>62.633063</c:v>
                </c:pt>
                <c:pt idx="81">
                  <c:v>62.580207999999999</c:v>
                </c:pt>
                <c:pt idx="82">
                  <c:v>56.851224999999999</c:v>
                </c:pt>
                <c:pt idx="83">
                  <c:v>72.023093000000003</c:v>
                </c:pt>
                <c:pt idx="84">
                  <c:v>46.884816000000001</c:v>
                </c:pt>
                <c:pt idx="85">
                  <c:v>48.108010999999998</c:v>
                </c:pt>
                <c:pt idx="86">
                  <c:v>35.807917000000003</c:v>
                </c:pt>
                <c:pt idx="87">
                  <c:v>40.728819999999999</c:v>
                </c:pt>
                <c:pt idx="88">
                  <c:v>49.883991000000002</c:v>
                </c:pt>
                <c:pt idx="89">
                  <c:v>38.332120000000003</c:v>
                </c:pt>
                <c:pt idx="90">
                  <c:v>46.339823000000003</c:v>
                </c:pt>
                <c:pt idx="91">
                  <c:v>51.243991999999999</c:v>
                </c:pt>
                <c:pt idx="92">
                  <c:v>36.153467999999997</c:v>
                </c:pt>
                <c:pt idx="93">
                  <c:v>39.122785999999998</c:v>
                </c:pt>
                <c:pt idx="94">
                  <c:v>39.303804</c:v>
                </c:pt>
                <c:pt idx="95">
                  <c:v>43.097565000000003</c:v>
                </c:pt>
                <c:pt idx="96">
                  <c:v>36.647675</c:v>
                </c:pt>
                <c:pt idx="97">
                  <c:v>43.232661</c:v>
                </c:pt>
                <c:pt idx="98">
                  <c:v>52.133839000000002</c:v>
                </c:pt>
                <c:pt idx="99">
                  <c:v>41.656860000000002</c:v>
                </c:pt>
                <c:pt idx="100">
                  <c:v>38.269910000000003</c:v>
                </c:pt>
                <c:pt idx="101">
                  <c:v>47.185299999999998</c:v>
                </c:pt>
                <c:pt idx="102">
                  <c:v>57.949910000000003</c:v>
                </c:pt>
                <c:pt idx="103">
                  <c:v>46.234822999999999</c:v>
                </c:pt>
                <c:pt idx="104">
                  <c:v>47.016548999999998</c:v>
                </c:pt>
                <c:pt idx="105">
                  <c:v>54.053142000000001</c:v>
                </c:pt>
                <c:pt idx="106">
                  <c:v>38.474773999999996</c:v>
                </c:pt>
                <c:pt idx="107">
                  <c:v>32.686340000000001</c:v>
                </c:pt>
                <c:pt idx="108">
                  <c:v>71.773005999999995</c:v>
                </c:pt>
                <c:pt idx="109">
                  <c:v>40.051895999999999</c:v>
                </c:pt>
                <c:pt idx="110">
                  <c:v>71.317222999999998</c:v>
                </c:pt>
                <c:pt idx="111">
                  <c:v>36.022255999999999</c:v>
                </c:pt>
                <c:pt idx="112">
                  <c:v>44.611775000000002</c:v>
                </c:pt>
                <c:pt idx="113">
                  <c:v>33.011145999999997</c:v>
                </c:pt>
                <c:pt idx="114">
                  <c:v>57.459314999999997</c:v>
                </c:pt>
                <c:pt idx="115">
                  <c:v>35.818893000000003</c:v>
                </c:pt>
                <c:pt idx="116">
                  <c:v>40.221367999999998</c:v>
                </c:pt>
                <c:pt idx="117">
                  <c:v>51.122478999999998</c:v>
                </c:pt>
                <c:pt idx="118">
                  <c:v>45.116706999999998</c:v>
                </c:pt>
                <c:pt idx="119">
                  <c:v>38.138019</c:v>
                </c:pt>
                <c:pt idx="120">
                  <c:v>58.369686000000002</c:v>
                </c:pt>
                <c:pt idx="121">
                  <c:v>58.07488</c:v>
                </c:pt>
                <c:pt idx="122">
                  <c:v>42.288257000000002</c:v>
                </c:pt>
                <c:pt idx="123">
                  <c:v>59.375655999999999</c:v>
                </c:pt>
                <c:pt idx="124">
                  <c:v>32.709271000000001</c:v>
                </c:pt>
                <c:pt idx="125">
                  <c:v>52.109056000000002</c:v>
                </c:pt>
                <c:pt idx="126">
                  <c:v>51.284714000000001</c:v>
                </c:pt>
                <c:pt idx="127">
                  <c:v>47.013084999999997</c:v>
                </c:pt>
                <c:pt idx="128">
                  <c:v>48.111271000000002</c:v>
                </c:pt>
                <c:pt idx="129">
                  <c:v>59.331009999999999</c:v>
                </c:pt>
                <c:pt idx="130">
                  <c:v>59.597897000000003</c:v>
                </c:pt>
                <c:pt idx="131">
                  <c:v>38.18985</c:v>
                </c:pt>
                <c:pt idx="132">
                  <c:v>42.988869999999999</c:v>
                </c:pt>
                <c:pt idx="133">
                  <c:v>64.318501999999995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12-40C9-BFF2-A3FD443920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575689488"/>
        <c:axId val="106143424"/>
      </c:scatterChart>
      <c:valAx>
        <c:axId val="575689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o-RO" b="1"/>
                  <a:t>Clay</a:t>
                </a:r>
              </a:p>
              <a:p>
                <a:pPr>
                  <a:defRPr/>
                </a:pP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143424"/>
        <c:crosses val="autoZero"/>
        <c:crossBetween val="midCat"/>
      </c:valAx>
      <c:valAx>
        <c:axId val="10614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o-RO" b="1"/>
                  <a:t>Sand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89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1781174</xdr:colOff>
      <xdr:row>7</xdr:row>
      <xdr:rowOff>123825</xdr:rowOff>
    </xdr:from>
    <xdr:to>
      <xdr:col>7</xdr:col>
      <xdr:colOff>333374</xdr:colOff>
      <xdr:row>33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AF2A6D-09D2-4C33-9C38-674AEEDE2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485775</xdr:colOff>
      <xdr:row>3</xdr:row>
      <xdr:rowOff>41275</xdr:rowOff>
    </xdr:from>
    <xdr:to>
      <xdr:col>40</xdr:col>
      <xdr:colOff>190500</xdr:colOff>
      <xdr:row>33</xdr:row>
      <xdr:rowOff>174625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4E1FC-7DC6-49BD-A98F-9169C1A37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Deltas\1_sinteza_delte\finale\world_deltas_statistics%20LG.xlsx" TargetMode="External"/><Relationship Id="rId1" Type="http://schemas.openxmlformats.org/officeDocument/2006/relationships/externalLinkPath" Target="world_deltas_statistics%20L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inent"/>
      <sheetName val="sinteza"/>
      <sheetName val="Submarine"/>
      <sheetName val="Mega-delta"/>
      <sheetName val="Medium-size"/>
      <sheetName val="Minor deltas"/>
      <sheetName val="statistics"/>
      <sheetName val="rivers"/>
      <sheetName val="sumbers_basins"/>
      <sheetName val="Temp"/>
      <sheetName val="PP"/>
      <sheetName val="Runo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E1" t="str">
            <v>Basins</v>
          </cell>
          <cell r="G1" t="str">
            <v>Area_submers</v>
          </cell>
        </row>
        <row r="2">
          <cell r="E2" t="str">
            <v>Achelous</v>
          </cell>
          <cell r="F2">
            <v>200</v>
          </cell>
          <cell r="G2">
            <v>7442.7036723800502</v>
          </cell>
          <cell r="V2" t="str">
            <v>Sand_fraction</v>
          </cell>
        </row>
        <row r="3">
          <cell r="E3" t="str">
            <v>Alaska North slope</v>
          </cell>
          <cell r="F3">
            <v>47858</v>
          </cell>
          <cell r="G3">
            <v>227850.58015328299</v>
          </cell>
          <cell r="U3">
            <v>24.309642</v>
          </cell>
          <cell r="V3">
            <v>36.398941000000001</v>
          </cell>
        </row>
        <row r="4">
          <cell r="E4" t="str">
            <v>Amato</v>
          </cell>
          <cell r="F4">
            <v>24</v>
          </cell>
          <cell r="G4">
            <v>663.57510679430595</v>
          </cell>
          <cell r="U4">
            <v>18.977978</v>
          </cell>
          <cell r="V4">
            <v>38.576576000000003</v>
          </cell>
        </row>
        <row r="5">
          <cell r="E5" t="str">
            <v>Amvrakikos</v>
          </cell>
          <cell r="F5">
            <v>331</v>
          </cell>
          <cell r="G5">
            <v>5480.6166718702398</v>
          </cell>
          <cell r="U5">
            <v>26.065498000000002</v>
          </cell>
          <cell r="V5">
            <v>37.130996000000003</v>
          </cell>
        </row>
        <row r="6">
          <cell r="E6" t="str">
            <v>Antainambalana</v>
          </cell>
          <cell r="F6">
            <v>1402</v>
          </cell>
          <cell r="G6">
            <v>12242.698439366901</v>
          </cell>
          <cell r="U6">
            <v>25.852056999999999</v>
          </cell>
          <cell r="V6">
            <v>35.327323</v>
          </cell>
        </row>
        <row r="7">
          <cell r="E7" t="str">
            <v>Arno</v>
          </cell>
          <cell r="F7">
            <v>1097</v>
          </cell>
          <cell r="G7">
            <v>13408.313108406301</v>
          </cell>
          <cell r="U7">
            <v>33.498978999999999</v>
          </cell>
          <cell r="V7">
            <v>45.606233000000003</v>
          </cell>
        </row>
        <row r="8">
          <cell r="E8" t="str">
            <v>Atrak</v>
          </cell>
          <cell r="F8">
            <v>9465</v>
          </cell>
          <cell r="G8">
            <v>112195.841264052</v>
          </cell>
          <cell r="U8">
            <v>27.847024000000001</v>
          </cell>
          <cell r="V8">
            <v>31.938421999999999</v>
          </cell>
        </row>
        <row r="9">
          <cell r="E9" t="str">
            <v>Atrato</v>
          </cell>
          <cell r="F9">
            <v>4529</v>
          </cell>
          <cell r="G9">
            <v>80349.912803310101</v>
          </cell>
          <cell r="U9">
            <v>29.901771</v>
          </cell>
          <cell r="V9">
            <v>41.120134999999998</v>
          </cell>
        </row>
        <row r="10">
          <cell r="E10" t="str">
            <v>Australia-Papua</v>
          </cell>
          <cell r="F10">
            <v>471312</v>
          </cell>
          <cell r="G10">
            <v>2024893.76421856</v>
          </cell>
          <cell r="U10">
            <v>20.719733000000002</v>
          </cell>
          <cell r="V10">
            <v>46.629693000000003</v>
          </cell>
        </row>
        <row r="11">
          <cell r="E11" t="str">
            <v>Bakircay</v>
          </cell>
          <cell r="F11">
            <v>406</v>
          </cell>
          <cell r="G11">
            <v>4550.0633228381903</v>
          </cell>
          <cell r="U11">
            <v>28.891064</v>
          </cell>
          <cell r="V11">
            <v>54.337710999999999</v>
          </cell>
        </row>
        <row r="12">
          <cell r="E12" t="str">
            <v>Bemarivo</v>
          </cell>
          <cell r="F12">
            <v>493</v>
          </cell>
          <cell r="G12">
            <v>12263.334836084299</v>
          </cell>
          <cell r="U12">
            <v>23.355119999999999</v>
          </cell>
          <cell r="V12">
            <v>39.241309999999999</v>
          </cell>
        </row>
        <row r="13">
          <cell r="E13" t="str">
            <v>Biga</v>
          </cell>
          <cell r="F13">
            <v>458</v>
          </cell>
          <cell r="G13">
            <v>4791.0884612377304</v>
          </cell>
          <cell r="U13">
            <v>31.381606000000001</v>
          </cell>
          <cell r="V13">
            <v>48.262714000000003</v>
          </cell>
        </row>
        <row r="14">
          <cell r="E14" t="str">
            <v>Blackwood</v>
          </cell>
          <cell r="F14">
            <v>1779</v>
          </cell>
          <cell r="G14">
            <v>32291.1122952244</v>
          </cell>
          <cell r="U14">
            <v>23.992878999999999</v>
          </cell>
          <cell r="V14">
            <v>37.056108000000002</v>
          </cell>
        </row>
        <row r="15">
          <cell r="E15" t="str">
            <v>Bradano-Crati</v>
          </cell>
          <cell r="F15">
            <v>709</v>
          </cell>
          <cell r="G15">
            <v>13296.1022206285</v>
          </cell>
          <cell r="U15">
            <v>17.234838</v>
          </cell>
          <cell r="V15">
            <v>70.079621000000003</v>
          </cell>
        </row>
        <row r="16">
          <cell r="E16" t="str">
            <v>Buller</v>
          </cell>
          <cell r="F16">
            <v>4787</v>
          </cell>
          <cell r="G16">
            <v>26284.4839808383</v>
          </cell>
          <cell r="U16">
            <v>28.451439000000001</v>
          </cell>
          <cell r="V16">
            <v>31.969625000000001</v>
          </cell>
        </row>
        <row r="17">
          <cell r="E17" t="str">
            <v>Buyuk Menderes</v>
          </cell>
          <cell r="F17">
            <v>42</v>
          </cell>
          <cell r="G17">
            <v>26771.197952897401</v>
          </cell>
          <cell r="U17">
            <v>19.738154000000002</v>
          </cell>
          <cell r="V17">
            <v>50.770910999999998</v>
          </cell>
        </row>
        <row r="18">
          <cell r="E18" t="str">
            <v>Caratasca</v>
          </cell>
          <cell r="F18">
            <v>24497</v>
          </cell>
          <cell r="G18">
            <v>231061.50709127501</v>
          </cell>
          <cell r="U18">
            <v>22.653532999999999</v>
          </cell>
          <cell r="V18">
            <v>39.785303999999996</v>
          </cell>
        </row>
        <row r="19">
          <cell r="E19" t="str">
            <v>Cay</v>
          </cell>
          <cell r="F19">
            <v>3</v>
          </cell>
          <cell r="G19">
            <v>306.881929194299</v>
          </cell>
          <cell r="U19">
            <v>35.597352000000001</v>
          </cell>
          <cell r="V19">
            <v>38.792983999999997</v>
          </cell>
        </row>
        <row r="20">
          <cell r="E20" t="str">
            <v>Central Siberia North Slope</v>
          </cell>
          <cell r="F20">
            <v>218866</v>
          </cell>
          <cell r="G20">
            <v>6451991.1178236296</v>
          </cell>
          <cell r="U20">
            <v>17.606604999999998</v>
          </cell>
          <cell r="V20">
            <v>42.164406</v>
          </cell>
        </row>
        <row r="21">
          <cell r="E21" t="str">
            <v>Ceyhan</v>
          </cell>
          <cell r="F21">
            <v>1799</v>
          </cell>
          <cell r="G21">
            <v>50861.014652048398</v>
          </cell>
          <cell r="U21">
            <v>24.593043999999999</v>
          </cell>
          <cell r="V21">
            <v>37.192019000000002</v>
          </cell>
        </row>
        <row r="22">
          <cell r="E22" t="str">
            <v>Chaliyar</v>
          </cell>
          <cell r="F22">
            <v>19801</v>
          </cell>
          <cell r="G22">
            <v>69313.909156012203</v>
          </cell>
          <cell r="U22">
            <v>28.957844999999999</v>
          </cell>
          <cell r="V22">
            <v>44.783754999999999</v>
          </cell>
        </row>
        <row r="23">
          <cell r="E23" t="str">
            <v>Chubut</v>
          </cell>
          <cell r="F23">
            <v>2649</v>
          </cell>
          <cell r="G23">
            <v>166452.44868353999</v>
          </cell>
          <cell r="U23">
            <v>13.334144999999999</v>
          </cell>
          <cell r="V23">
            <v>66.725069000000005</v>
          </cell>
        </row>
        <row r="24">
          <cell r="E24" t="str">
            <v>Clarence</v>
          </cell>
          <cell r="F24">
            <v>1255</v>
          </cell>
          <cell r="G24">
            <v>9844.8609429194294</v>
          </cell>
          <cell r="U24">
            <v>18.234788999999999</v>
          </cell>
          <cell r="V24">
            <v>56.078696000000001</v>
          </cell>
        </row>
        <row r="25">
          <cell r="E25" t="str">
            <v>Colorado</v>
          </cell>
          <cell r="F25">
            <v>8524</v>
          </cell>
          <cell r="G25">
            <v>728458.17111760296</v>
          </cell>
          <cell r="U25">
            <v>20.252140000000001</v>
          </cell>
          <cell r="V25">
            <v>50.480361000000002</v>
          </cell>
        </row>
        <row r="26">
          <cell r="E26" t="str">
            <v>Cooper-Bering</v>
          </cell>
          <cell r="F26">
            <v>1245</v>
          </cell>
          <cell r="G26">
            <v>79185.314374826106</v>
          </cell>
          <cell r="U26">
            <v>14.419333999999999</v>
          </cell>
          <cell r="V26">
            <v>44.505034000000002</v>
          </cell>
        </row>
        <row r="27">
          <cell r="E27" t="str">
            <v>Cornia</v>
          </cell>
          <cell r="F27">
            <v>275</v>
          </cell>
          <cell r="G27">
            <v>10655.025901429901</v>
          </cell>
          <cell r="U27">
            <v>29.702105</v>
          </cell>
          <cell r="V27">
            <v>30.945226000000002</v>
          </cell>
        </row>
        <row r="28">
          <cell r="E28" t="str">
            <v>Cuanza</v>
          </cell>
          <cell r="F28">
            <v>2848</v>
          </cell>
          <cell r="G28">
            <v>176541.284573143</v>
          </cell>
          <cell r="U28">
            <v>23.432573000000001</v>
          </cell>
          <cell r="V28">
            <v>66.626214000000004</v>
          </cell>
        </row>
        <row r="29">
          <cell r="E29" t="str">
            <v>Cunene</v>
          </cell>
          <cell r="F29">
            <v>1182</v>
          </cell>
          <cell r="G29">
            <v>62147.258213817397</v>
          </cell>
          <cell r="U29">
            <v>38.203032999999998</v>
          </cell>
          <cell r="V29">
            <v>39.954293</v>
          </cell>
        </row>
        <row r="30">
          <cell r="E30" t="str">
            <v>Dalaman</v>
          </cell>
          <cell r="F30">
            <v>7</v>
          </cell>
          <cell r="G30">
            <v>147049.48726512201</v>
          </cell>
          <cell r="U30">
            <v>18.496946999999999</v>
          </cell>
          <cell r="V30">
            <v>70.685625000000002</v>
          </cell>
        </row>
        <row r="31">
          <cell r="E31" t="str">
            <v>Dalaman</v>
          </cell>
          <cell r="F31">
            <v>2</v>
          </cell>
          <cell r="G31">
            <v>6743.1775309068798</v>
          </cell>
          <cell r="U31">
            <v>21.942473</v>
          </cell>
          <cell r="V31">
            <v>41.436366999999997</v>
          </cell>
        </row>
        <row r="32">
          <cell r="E32" t="str">
            <v>Danube</v>
          </cell>
          <cell r="F32">
            <v>8499</v>
          </cell>
          <cell r="G32">
            <v>907410.05910287204</v>
          </cell>
          <cell r="U32">
            <v>22.786318000000001</v>
          </cell>
          <cell r="V32">
            <v>35.451811999999997</v>
          </cell>
        </row>
        <row r="33">
          <cell r="E33" t="str">
            <v>Deseado - Gallegos</v>
          </cell>
          <cell r="F33">
            <v>18267</v>
          </cell>
          <cell r="G33">
            <v>234718.99617088999</v>
          </cell>
          <cell r="U33">
            <v>15.438461</v>
          </cell>
          <cell r="V33">
            <v>63.176575999999997</v>
          </cell>
        </row>
        <row r="34">
          <cell r="E34" t="str">
            <v>Dvina-Korothaika</v>
          </cell>
          <cell r="F34">
            <v>84703</v>
          </cell>
          <cell r="G34">
            <v>892210.98904134799</v>
          </cell>
          <cell r="U34">
            <v>15.31385</v>
          </cell>
          <cell r="V34">
            <v>48.095422999999997</v>
          </cell>
        </row>
        <row r="35">
          <cell r="E35" t="str">
            <v>East Adriatic</v>
          </cell>
          <cell r="F35">
            <v>18089</v>
          </cell>
          <cell r="G35">
            <v>161499.82897004799</v>
          </cell>
          <cell r="U35">
            <v>23.901067999999999</v>
          </cell>
          <cell r="V35">
            <v>34.711922000000001</v>
          </cell>
        </row>
        <row r="36">
          <cell r="E36" t="str">
            <v>East Siberia North Slope</v>
          </cell>
          <cell r="F36">
            <v>417565</v>
          </cell>
          <cell r="G36">
            <v>4964554.7975061899</v>
          </cell>
          <cell r="U36">
            <v>17.331302999999998</v>
          </cell>
          <cell r="V36">
            <v>41.108953</v>
          </cell>
        </row>
        <row r="37">
          <cell r="E37" t="str">
            <v>Ebro</v>
          </cell>
          <cell r="F37">
            <v>1512</v>
          </cell>
          <cell r="G37">
            <v>88304.671337767199</v>
          </cell>
          <cell r="U37">
            <v>23.806010000000001</v>
          </cell>
          <cell r="V37">
            <v>35.955795999999999</v>
          </cell>
        </row>
        <row r="38">
          <cell r="E38" t="str">
            <v>El Lobregat</v>
          </cell>
          <cell r="F38">
            <v>540</v>
          </cell>
          <cell r="G38">
            <v>8411.3270633929405</v>
          </cell>
          <cell r="U38">
            <v>24.272357</v>
          </cell>
          <cell r="V38">
            <v>36.352969000000002</v>
          </cell>
        </row>
        <row r="39">
          <cell r="E39" t="str">
            <v>Esen</v>
          </cell>
          <cell r="F39">
            <v>9</v>
          </cell>
          <cell r="G39">
            <v>2701.1746501396701</v>
          </cell>
          <cell r="U39">
            <v>23.225614</v>
          </cell>
          <cell r="V39">
            <v>39.504173999999999</v>
          </cell>
        </row>
        <row r="40">
          <cell r="E40" t="str">
            <v>Eucla</v>
          </cell>
          <cell r="F40">
            <v>6556</v>
          </cell>
          <cell r="G40">
            <v>149495.122894392</v>
          </cell>
          <cell r="U40">
            <v>24.939298000000001</v>
          </cell>
          <cell r="V40">
            <v>62.695813000000001</v>
          </cell>
        </row>
        <row r="41">
          <cell r="E41" t="str">
            <v>Eurotas</v>
          </cell>
          <cell r="F41">
            <v>79</v>
          </cell>
          <cell r="G41">
            <v>1323.7451721299999</v>
          </cell>
          <cell r="U41">
            <v>25.482624999999999</v>
          </cell>
          <cell r="V41">
            <v>36.911197000000001</v>
          </cell>
        </row>
        <row r="42">
          <cell r="E42" t="str">
            <v>Gabrik-Kair</v>
          </cell>
          <cell r="F42">
            <v>3372</v>
          </cell>
          <cell r="G42">
            <v>94304.131809518294</v>
          </cell>
          <cell r="U42">
            <v>6.1541829999999997</v>
          </cell>
          <cell r="V42">
            <v>83.375007999999994</v>
          </cell>
        </row>
        <row r="43">
          <cell r="E43" t="str">
            <v>Gambia-Geba</v>
          </cell>
          <cell r="F43">
            <v>79802</v>
          </cell>
          <cell r="G43">
            <v>379339.48360864102</v>
          </cell>
          <cell r="U43">
            <v>26.114833000000001</v>
          </cell>
          <cell r="V43">
            <v>52.065671000000002</v>
          </cell>
        </row>
        <row r="44">
          <cell r="E44" t="str">
            <v>Gediz</v>
          </cell>
          <cell r="F44">
            <v>213</v>
          </cell>
          <cell r="G44">
            <v>17867.144889245799</v>
          </cell>
          <cell r="U44">
            <v>22.66722</v>
          </cell>
          <cell r="V44">
            <v>39.844099</v>
          </cell>
        </row>
        <row r="45">
          <cell r="E45" t="str">
            <v>Gornalunga</v>
          </cell>
          <cell r="F45">
            <v>124</v>
          </cell>
          <cell r="G45">
            <v>5745.6220858053503</v>
          </cell>
          <cell r="U45">
            <v>29.209128</v>
          </cell>
          <cell r="V45">
            <v>33.865946000000001</v>
          </cell>
        </row>
        <row r="46">
          <cell r="E46" t="str">
            <v>Grijalva-Cancun</v>
          </cell>
          <cell r="F46">
            <v>71786</v>
          </cell>
          <cell r="G46">
            <v>300949.70598163601</v>
          </cell>
          <cell r="U46">
            <v>36.913012999999999</v>
          </cell>
          <cell r="V46">
            <v>40.082901999999997</v>
          </cell>
        </row>
        <row r="47">
          <cell r="E47" t="str">
            <v>Guadalquivir</v>
          </cell>
          <cell r="F47">
            <v>3641</v>
          </cell>
          <cell r="G47">
            <v>135759.156944107</v>
          </cell>
          <cell r="U47">
            <v>24.150586000000001</v>
          </cell>
          <cell r="V47">
            <v>39.865417999999998</v>
          </cell>
        </row>
        <row r="48">
          <cell r="E48" t="str">
            <v>Hara-Rudgaz</v>
          </cell>
          <cell r="F48">
            <v>10245</v>
          </cell>
          <cell r="G48">
            <v>88631.386593701798</v>
          </cell>
          <cell r="U48">
            <v>14.517227999999999</v>
          </cell>
          <cell r="V48">
            <v>63.285910000000001</v>
          </cell>
        </row>
        <row r="49">
          <cell r="E49" t="str">
            <v>Havram</v>
          </cell>
          <cell r="F49">
            <v>78</v>
          </cell>
          <cell r="G49">
            <v>1268.99122095809</v>
          </cell>
          <cell r="U49">
            <v>21.900753000000002</v>
          </cell>
          <cell r="V49">
            <v>41.316087000000003</v>
          </cell>
        </row>
        <row r="50">
          <cell r="E50" t="str">
            <v>Ifasy</v>
          </cell>
          <cell r="F50">
            <v>7343</v>
          </cell>
          <cell r="G50">
            <v>14805.3023948112</v>
          </cell>
          <cell r="U50">
            <v>27.695229999999999</v>
          </cell>
          <cell r="V50">
            <v>54.039619000000002</v>
          </cell>
        </row>
        <row r="51">
          <cell r="E51" t="str">
            <v>Inachos</v>
          </cell>
          <cell r="F51">
            <v>59</v>
          </cell>
          <cell r="G51">
            <v>1388.0198802345899</v>
          </cell>
          <cell r="U51">
            <v>27.163284000000001</v>
          </cell>
          <cell r="V51">
            <v>34.075184999999998</v>
          </cell>
        </row>
        <row r="52">
          <cell r="E52" t="str">
            <v>Indus-Mahni-Ulhas</v>
          </cell>
          <cell r="F52">
            <v>81095</v>
          </cell>
          <cell r="G52">
            <v>1709937.0694609401</v>
          </cell>
          <cell r="U52">
            <v>22.644123</v>
          </cell>
          <cell r="V52">
            <v>49.703842999999999</v>
          </cell>
        </row>
        <row r="53">
          <cell r="E53" t="str">
            <v>Irrawaddy-Sitong</v>
          </cell>
          <cell r="F53">
            <v>62748</v>
          </cell>
          <cell r="G53">
            <v>760713.63827199105</v>
          </cell>
          <cell r="U53">
            <v>27.415285000000001</v>
          </cell>
          <cell r="V53">
            <v>42.519970999999998</v>
          </cell>
        </row>
        <row r="54">
          <cell r="E54" t="str">
            <v>Jequintinonha-Doce</v>
          </cell>
          <cell r="F54">
            <v>43591</v>
          </cell>
          <cell r="G54">
            <v>424278.58185386303</v>
          </cell>
          <cell r="U54">
            <v>33.198265999999997</v>
          </cell>
          <cell r="V54">
            <v>48.438076000000002</v>
          </cell>
        </row>
        <row r="55">
          <cell r="E55" t="str">
            <v>Kaituna-Rangitaiki</v>
          </cell>
          <cell r="F55">
            <v>2309</v>
          </cell>
          <cell r="G55">
            <v>13329.9347837678</v>
          </cell>
          <cell r="U55">
            <v>22.929746999999999</v>
          </cell>
          <cell r="V55">
            <v>49.120393</v>
          </cell>
        </row>
        <row r="56">
          <cell r="E56" t="str">
            <v>Kaladan-Mayu</v>
          </cell>
          <cell r="F56">
            <v>7960</v>
          </cell>
          <cell r="G56">
            <v>56919.3065798034</v>
          </cell>
          <cell r="U56">
            <v>30.896902000000001</v>
          </cell>
          <cell r="V56">
            <v>39.950432999999997</v>
          </cell>
        </row>
        <row r="57">
          <cell r="E57" t="str">
            <v>Kizil-Yesilirmak</v>
          </cell>
          <cell r="F57">
            <v>1140</v>
          </cell>
          <cell r="G57">
            <v>123741.35461596699</v>
          </cell>
          <cell r="U57">
            <v>23.943389</v>
          </cell>
          <cell r="V57">
            <v>36.889865999999998</v>
          </cell>
        </row>
        <row r="58">
          <cell r="E58" t="str">
            <v>Kobuk</v>
          </cell>
          <cell r="F58">
            <v>40058</v>
          </cell>
          <cell r="G58">
            <v>117863.490749016</v>
          </cell>
          <cell r="U58">
            <v>16.545113000000001</v>
          </cell>
          <cell r="V58">
            <v>41.656249000000003</v>
          </cell>
        </row>
        <row r="59">
          <cell r="E59" t="str">
            <v>Kocacay</v>
          </cell>
          <cell r="F59">
            <v>26</v>
          </cell>
          <cell r="G59">
            <v>813.733748530963</v>
          </cell>
          <cell r="U59">
            <v>33.878328000000003</v>
          </cell>
          <cell r="V59">
            <v>37.929687999999999</v>
          </cell>
        </row>
        <row r="60">
          <cell r="E60" t="str">
            <v>Komo</v>
          </cell>
          <cell r="F60">
            <v>7999</v>
          </cell>
          <cell r="G60">
            <v>41478.6296473537</v>
          </cell>
          <cell r="U60">
            <v>33.853802000000002</v>
          </cell>
          <cell r="V60">
            <v>50.205435999999999</v>
          </cell>
        </row>
        <row r="61">
          <cell r="E61" t="str">
            <v>Krishna-Godavari-Cauvery</v>
          </cell>
          <cell r="F61">
            <v>25922</v>
          </cell>
          <cell r="G61">
            <v>825940.99289162795</v>
          </cell>
          <cell r="U61">
            <v>23.555575000000001</v>
          </cell>
          <cell r="V61">
            <v>40.679017000000002</v>
          </cell>
        </row>
        <row r="62">
          <cell r="E62" t="str">
            <v>Kucukmenderes-Belevi</v>
          </cell>
          <cell r="F62">
            <v>9</v>
          </cell>
          <cell r="G62">
            <v>3535.7994359289401</v>
          </cell>
          <cell r="U62">
            <v>22.760815999999998</v>
          </cell>
          <cell r="V62">
            <v>39.193638999999997</v>
          </cell>
        </row>
        <row r="63">
          <cell r="E63" t="str">
            <v>Kucukmenderes-Tuzla</v>
          </cell>
          <cell r="F63">
            <v>451</v>
          </cell>
          <cell r="G63">
            <v>1194.09274360211</v>
          </cell>
          <cell r="U63">
            <v>24.470452999999999</v>
          </cell>
          <cell r="V63">
            <v>39.308802</v>
          </cell>
        </row>
        <row r="64">
          <cell r="E64" t="str">
            <v>Kura</v>
          </cell>
          <cell r="F64">
            <v>11703</v>
          </cell>
          <cell r="G64">
            <v>223962.778174184</v>
          </cell>
          <cell r="U64">
            <v>17.029707999999999</v>
          </cell>
          <cell r="V64">
            <v>43.359502999999997</v>
          </cell>
        </row>
        <row r="65">
          <cell r="E65" t="str">
            <v>Leningradskaya-Taymya</v>
          </cell>
          <cell r="F65">
            <v>6633</v>
          </cell>
          <cell r="G65">
            <v>142315.85505976001</v>
          </cell>
          <cell r="U65">
            <v>21.823862999999999</v>
          </cell>
          <cell r="V65">
            <v>65.259928000000002</v>
          </cell>
        </row>
        <row r="66">
          <cell r="E66" t="str">
            <v>Limpopo</v>
          </cell>
          <cell r="F66">
            <v>6219</v>
          </cell>
          <cell r="G66">
            <v>510881.01685187401</v>
          </cell>
          <cell r="U66">
            <v>18.729579999999999</v>
          </cell>
          <cell r="V66">
            <v>70.052999999999997</v>
          </cell>
        </row>
        <row r="67">
          <cell r="E67" t="str">
            <v>Lort</v>
          </cell>
          <cell r="F67">
            <v>1932</v>
          </cell>
          <cell r="G67">
            <v>27654.289250787398</v>
          </cell>
          <cell r="U67">
            <v>24.185492</v>
          </cell>
          <cell r="V67">
            <v>36.108307000000003</v>
          </cell>
        </row>
        <row r="68">
          <cell r="E68" t="str">
            <v>Lumi Vjose</v>
          </cell>
          <cell r="F68">
            <v>1578</v>
          </cell>
          <cell r="G68">
            <v>28157.843791560401</v>
          </cell>
          <cell r="U68">
            <v>17.468240000000002</v>
          </cell>
          <cell r="V68">
            <v>46.013882000000002</v>
          </cell>
        </row>
        <row r="69">
          <cell r="E69" t="str">
            <v>Mackenzie</v>
          </cell>
          <cell r="F69">
            <v>40335</v>
          </cell>
          <cell r="G69">
            <v>1945835.2768723799</v>
          </cell>
          <cell r="U69">
            <v>25.044948000000002</v>
          </cell>
          <cell r="V69">
            <v>43.744793999999999</v>
          </cell>
        </row>
        <row r="70">
          <cell r="E70" t="str">
            <v>Mahanadi-Gange-Brahmaputra</v>
          </cell>
          <cell r="F70">
            <v>57701</v>
          </cell>
          <cell r="G70">
            <v>2014576.63333449</v>
          </cell>
          <cell r="U70">
            <v>30.371915000000001</v>
          </cell>
          <cell r="V70">
            <v>43.607559999999999</v>
          </cell>
        </row>
        <row r="71">
          <cell r="E71" t="str">
            <v>Malay Peninsula</v>
          </cell>
          <cell r="F71">
            <v>931779</v>
          </cell>
          <cell r="G71">
            <v>2551435.8347140499</v>
          </cell>
          <cell r="U71">
            <v>31.758503999999999</v>
          </cell>
          <cell r="V71">
            <v>49.013092999999998</v>
          </cell>
        </row>
        <row r="72">
          <cell r="E72" t="str">
            <v>Maningory</v>
          </cell>
          <cell r="F72">
            <v>3849</v>
          </cell>
          <cell r="G72">
            <v>39989.9784193905</v>
          </cell>
          <cell r="U72">
            <v>25.774325999999999</v>
          </cell>
          <cell r="V72">
            <v>38.082478999999999</v>
          </cell>
        </row>
        <row r="73">
          <cell r="E73" t="str">
            <v>Mannu</v>
          </cell>
          <cell r="F73">
            <v>552</v>
          </cell>
          <cell r="G73">
            <v>3915.3221906763902</v>
          </cell>
          <cell r="U73">
            <v>28.809542</v>
          </cell>
          <cell r="V73">
            <v>44.413573</v>
          </cell>
        </row>
        <row r="74">
          <cell r="E74" t="str">
            <v>Maracaibo</v>
          </cell>
          <cell r="F74">
            <v>14975</v>
          </cell>
          <cell r="G74">
            <v>104572.91029934</v>
          </cell>
          <cell r="U74">
            <v>33.960239999999999</v>
          </cell>
          <cell r="V74">
            <v>41.993333</v>
          </cell>
        </row>
        <row r="75">
          <cell r="E75" t="str">
            <v>Marismas</v>
          </cell>
          <cell r="F75">
            <v>4033</v>
          </cell>
          <cell r="G75">
            <v>188429.98339796401</v>
          </cell>
          <cell r="U75">
            <v>26.203752999999999</v>
          </cell>
          <cell r="V75">
            <v>39.150461</v>
          </cell>
        </row>
        <row r="76">
          <cell r="E76" t="str">
            <v>Medjerda</v>
          </cell>
          <cell r="F76">
            <v>898</v>
          </cell>
          <cell r="G76">
            <v>38360.423453224401</v>
          </cell>
          <cell r="U76">
            <v>22.014049</v>
          </cell>
          <cell r="V76">
            <v>66.493269999999995</v>
          </cell>
        </row>
        <row r="77">
          <cell r="E77" t="str">
            <v>Menarandra</v>
          </cell>
          <cell r="F77">
            <v>3778</v>
          </cell>
          <cell r="G77">
            <v>11261.0832650422</v>
          </cell>
          <cell r="U77">
            <v>22.834437000000001</v>
          </cell>
          <cell r="V77">
            <v>36.621721000000001</v>
          </cell>
        </row>
        <row r="78">
          <cell r="E78" t="str">
            <v>Mississippi-Rio Grande</v>
          </cell>
          <cell r="F78">
            <v>74572</v>
          </cell>
          <cell r="G78">
            <v>4606924.6179667702</v>
          </cell>
          <cell r="U78">
            <v>24.841474000000002</v>
          </cell>
          <cell r="V78">
            <v>36.850993000000003</v>
          </cell>
        </row>
        <row r="79">
          <cell r="E79" t="str">
            <v>Muga</v>
          </cell>
          <cell r="F79">
            <v>85</v>
          </cell>
          <cell r="G79">
            <v>1337.09013476001</v>
          </cell>
          <cell r="U79">
            <v>26.066901000000001</v>
          </cell>
          <cell r="V79">
            <v>61.135390000000001</v>
          </cell>
        </row>
        <row r="80">
          <cell r="E80" t="str">
            <v>Murray-Darling</v>
          </cell>
          <cell r="F80">
            <v>37587</v>
          </cell>
          <cell r="G80">
            <v>1178656.6881975799</v>
          </cell>
          <cell r="U80">
            <v>24.533764999999999</v>
          </cell>
          <cell r="V80">
            <v>35.476050999999998</v>
          </cell>
        </row>
        <row r="81">
          <cell r="E81" t="str">
            <v>Nestos-Evros</v>
          </cell>
          <cell r="F81">
            <v>2619</v>
          </cell>
          <cell r="G81">
            <v>66596.731314827499</v>
          </cell>
          <cell r="U81">
            <v>22.392045</v>
          </cell>
          <cell r="V81">
            <v>49.493831999999998</v>
          </cell>
        </row>
        <row r="82">
          <cell r="E82" t="str">
            <v>Ngaruroro</v>
          </cell>
          <cell r="F82">
            <v>2260</v>
          </cell>
          <cell r="G82">
            <v>7187.8752531213704</v>
          </cell>
          <cell r="U82">
            <v>14.006786999999999</v>
          </cell>
          <cell r="V82">
            <v>71.297745000000006</v>
          </cell>
        </row>
        <row r="83">
          <cell r="E83" t="str">
            <v>Niger</v>
          </cell>
          <cell r="F83">
            <v>23112</v>
          </cell>
          <cell r="G83">
            <v>2307672.9651430701</v>
          </cell>
          <cell r="U83">
            <v>22.356960999999998</v>
          </cell>
          <cell r="V83">
            <v>62.633063</v>
          </cell>
        </row>
        <row r="84">
          <cell r="E84" t="str">
            <v>Nile</v>
          </cell>
          <cell r="F84">
            <v>15854</v>
          </cell>
          <cell r="G84">
            <v>3377177.3482857998</v>
          </cell>
          <cell r="U84">
            <v>17.889854</v>
          </cell>
          <cell r="V84">
            <v>62.580207999999999</v>
          </cell>
        </row>
        <row r="85">
          <cell r="E85" t="str">
            <v>Noramunga</v>
          </cell>
          <cell r="F85">
            <v>3981</v>
          </cell>
          <cell r="G85">
            <v>51695.024711852398</v>
          </cell>
          <cell r="U85">
            <v>28.544073999999998</v>
          </cell>
          <cell r="V85">
            <v>56.851224999999999</v>
          </cell>
        </row>
        <row r="86">
          <cell r="E86" t="str">
            <v>Oqooue-Congo</v>
          </cell>
          <cell r="F86">
            <v>22939</v>
          </cell>
          <cell r="G86">
            <v>4119274.80457003</v>
          </cell>
          <cell r="U86">
            <v>14.65558</v>
          </cell>
          <cell r="V86">
            <v>72.023093000000003</v>
          </cell>
        </row>
        <row r="87">
          <cell r="E87" t="str">
            <v>Orange</v>
          </cell>
          <cell r="F87">
            <v>1125</v>
          </cell>
          <cell r="G87">
            <v>996383.240716459</v>
          </cell>
          <cell r="U87">
            <v>21.062415999999999</v>
          </cell>
          <cell r="V87">
            <v>46.884816000000001</v>
          </cell>
        </row>
        <row r="88">
          <cell r="E88" t="str">
            <v>Oreti</v>
          </cell>
          <cell r="F88">
            <v>3925</v>
          </cell>
          <cell r="G88">
            <v>23713.488571135302</v>
          </cell>
          <cell r="U88">
            <v>27.412752999999999</v>
          </cell>
          <cell r="V88">
            <v>48.108010999999998</v>
          </cell>
        </row>
        <row r="89">
          <cell r="E89" t="str">
            <v>Orinoco-Amazon</v>
          </cell>
          <cell r="F89">
            <v>238432</v>
          </cell>
          <cell r="G89">
            <v>9356935.5780711994</v>
          </cell>
          <cell r="U89">
            <v>26.385542000000001</v>
          </cell>
          <cell r="V89">
            <v>35.807917000000003</v>
          </cell>
        </row>
        <row r="90">
          <cell r="E90" t="str">
            <v>Pamisos</v>
          </cell>
          <cell r="F90">
            <v>150</v>
          </cell>
          <cell r="G90">
            <v>1889.4522896787</v>
          </cell>
          <cell r="U90">
            <v>32.193601000000001</v>
          </cell>
          <cell r="V90">
            <v>40.728819999999999</v>
          </cell>
        </row>
        <row r="91">
          <cell r="E91" t="str">
            <v>Papaloapan</v>
          </cell>
          <cell r="F91">
            <v>1602</v>
          </cell>
          <cell r="G91">
            <v>62971.713937575601</v>
          </cell>
          <cell r="U91">
            <v>24.059978000000001</v>
          </cell>
          <cell r="V91">
            <v>49.883991000000002</v>
          </cell>
        </row>
        <row r="92">
          <cell r="E92" t="str">
            <v>Parana-Negro</v>
          </cell>
          <cell r="F92">
            <v>154517</v>
          </cell>
          <cell r="G92">
            <v>4321208.6959325699</v>
          </cell>
          <cell r="U92">
            <v>28.473029</v>
          </cell>
          <cell r="V92">
            <v>38.332120000000003</v>
          </cell>
        </row>
        <row r="93">
          <cell r="E93" t="str">
            <v>Pearl</v>
          </cell>
          <cell r="F93">
            <v>67635</v>
          </cell>
          <cell r="G93">
            <v>644526.35904759995</v>
          </cell>
          <cell r="U93">
            <v>18.4682</v>
          </cell>
          <cell r="V93">
            <v>46.339823000000003</v>
          </cell>
        </row>
        <row r="94">
          <cell r="E94" t="str">
            <v>Peschanka</v>
          </cell>
          <cell r="F94">
            <v>4316</v>
          </cell>
          <cell r="G94">
            <v>5029.9533069035297</v>
          </cell>
          <cell r="U94">
            <v>23.885933999999999</v>
          </cell>
          <cell r="V94">
            <v>51.243991999999999</v>
          </cell>
        </row>
        <row r="95">
          <cell r="E95" t="str">
            <v>Piako-Waihou</v>
          </cell>
          <cell r="F95">
            <v>3514</v>
          </cell>
          <cell r="G95">
            <v>8243.2097228642997</v>
          </cell>
          <cell r="U95">
            <v>24.975242000000001</v>
          </cell>
          <cell r="V95">
            <v>36.153467999999997</v>
          </cell>
        </row>
        <row r="96">
          <cell r="E96" t="str">
            <v>Pineios (Elis)</v>
          </cell>
          <cell r="F96">
            <v>432</v>
          </cell>
          <cell r="G96">
            <v>3931.04955555375</v>
          </cell>
          <cell r="U96">
            <v>26.653243</v>
          </cell>
          <cell r="V96">
            <v>39.122785999999998</v>
          </cell>
        </row>
        <row r="97">
          <cell r="E97" t="str">
            <v>Qued Sebou</v>
          </cell>
          <cell r="F97">
            <v>511</v>
          </cell>
          <cell r="G97">
            <v>45217.278632562797</v>
          </cell>
          <cell r="U97">
            <v>30.035121</v>
          </cell>
          <cell r="V97">
            <v>39.303804</v>
          </cell>
        </row>
        <row r="98">
          <cell r="E98" t="str">
            <v>Red</v>
          </cell>
          <cell r="F98">
            <v>91132</v>
          </cell>
          <cell r="G98">
            <v>335917.97646553902</v>
          </cell>
          <cell r="U98">
            <v>17.180264999999999</v>
          </cell>
          <cell r="V98">
            <v>43.097565000000003</v>
          </cell>
        </row>
        <row r="99">
          <cell r="E99" t="str">
            <v>Rhine-Elbe</v>
          </cell>
          <cell r="F99">
            <v>84253</v>
          </cell>
          <cell r="G99">
            <v>601412.91645156301</v>
          </cell>
          <cell r="U99">
            <v>22.261669000000001</v>
          </cell>
          <cell r="V99">
            <v>36.647675</v>
          </cell>
        </row>
        <row r="100">
          <cell r="E100" t="str">
            <v>Rhone-Herault</v>
          </cell>
          <cell r="F100">
            <v>3089</v>
          </cell>
          <cell r="G100">
            <v>117975.93565133501</v>
          </cell>
          <cell r="U100">
            <v>27.664847000000002</v>
          </cell>
          <cell r="V100">
            <v>43.232661</v>
          </cell>
        </row>
        <row r="101">
          <cell r="E101" t="str">
            <v>Rio Guayas</v>
          </cell>
          <cell r="F101">
            <v>5736</v>
          </cell>
          <cell r="G101">
            <v>61281.056966638404</v>
          </cell>
          <cell r="U101">
            <v>23.91948</v>
          </cell>
          <cell r="V101">
            <v>52.133839000000002</v>
          </cell>
        </row>
        <row r="102">
          <cell r="E102" t="str">
            <v>Rio Piuro</v>
          </cell>
          <cell r="F102">
            <v>6298</v>
          </cell>
          <cell r="G102">
            <v>92754.451372909796</v>
          </cell>
          <cell r="U102">
            <v>30.748373999999998</v>
          </cell>
          <cell r="V102">
            <v>41.656860000000002</v>
          </cell>
        </row>
        <row r="103">
          <cell r="E103" t="str">
            <v>Rio Sinu-Magdalena</v>
          </cell>
          <cell r="F103">
            <v>6680</v>
          </cell>
          <cell r="G103">
            <v>334893.86823002301</v>
          </cell>
          <cell r="U103">
            <v>20.825633</v>
          </cell>
          <cell r="V103">
            <v>38.269910000000003</v>
          </cell>
        </row>
        <row r="104">
          <cell r="E104" t="str">
            <v>Rioni</v>
          </cell>
          <cell r="F104">
            <v>630</v>
          </cell>
          <cell r="G104">
            <v>24401.0288437011</v>
          </cell>
          <cell r="U104">
            <v>24.499147000000001</v>
          </cell>
          <cell r="V104">
            <v>47.185299999999998</v>
          </cell>
        </row>
        <row r="105">
          <cell r="E105" t="str">
            <v>Ruamahanga</v>
          </cell>
          <cell r="F105">
            <v>214</v>
          </cell>
          <cell r="G105">
            <v>3760.8095466816899</v>
          </cell>
          <cell r="U105">
            <v>27.197825000000002</v>
          </cell>
          <cell r="V105">
            <v>57.949910000000003</v>
          </cell>
        </row>
        <row r="106">
          <cell r="E106" t="str">
            <v>Rufiji</v>
          </cell>
          <cell r="F106">
            <v>6406</v>
          </cell>
          <cell r="G106">
            <v>225569.729288109</v>
          </cell>
          <cell r="U106">
            <v>19.905024999999998</v>
          </cell>
          <cell r="V106">
            <v>46.234822999999999</v>
          </cell>
        </row>
        <row r="107">
          <cell r="E107" t="str">
            <v>Sacramento</v>
          </cell>
          <cell r="F107">
            <v>904</v>
          </cell>
          <cell r="G107">
            <v>156972.97257914001</v>
          </cell>
          <cell r="U107">
            <v>35.047046000000002</v>
          </cell>
          <cell r="V107">
            <v>47.016548999999998</v>
          </cell>
        </row>
        <row r="108">
          <cell r="E108" t="str">
            <v>Sanaga</v>
          </cell>
          <cell r="F108">
            <v>5383</v>
          </cell>
          <cell r="G108">
            <v>226720.07805613001</v>
          </cell>
          <cell r="U108">
            <v>27.355194999999998</v>
          </cell>
          <cell r="V108">
            <v>54.053142000000001</v>
          </cell>
        </row>
        <row r="109">
          <cell r="E109" t="str">
            <v>Sao Francisco</v>
          </cell>
          <cell r="F109">
            <v>3224</v>
          </cell>
          <cell r="G109">
            <v>648774.95393976301</v>
          </cell>
          <cell r="U109">
            <v>24.215081999999999</v>
          </cell>
          <cell r="V109">
            <v>38.474773999999996</v>
          </cell>
        </row>
        <row r="110">
          <cell r="E110" t="str">
            <v>Saricay</v>
          </cell>
          <cell r="F110">
            <v>8</v>
          </cell>
          <cell r="G110">
            <v>1195.29232544827</v>
          </cell>
          <cell r="U110">
            <v>28.010465</v>
          </cell>
          <cell r="V110">
            <v>32.686340000000001</v>
          </cell>
        </row>
        <row r="111">
          <cell r="E111" t="str">
            <v>Schinia Marathona</v>
          </cell>
          <cell r="F111">
            <v>101</v>
          </cell>
          <cell r="G111">
            <v>1188.6790362367201</v>
          </cell>
          <cell r="U111">
            <v>13.413898</v>
          </cell>
          <cell r="V111">
            <v>71.773005999999995</v>
          </cell>
        </row>
        <row r="112">
          <cell r="E112" t="str">
            <v>Sele</v>
          </cell>
          <cell r="F112">
            <v>232</v>
          </cell>
          <cell r="G112">
            <v>4181.2580904980896</v>
          </cell>
          <cell r="U112">
            <v>22.141905000000001</v>
          </cell>
          <cell r="V112">
            <v>40.051895999999999</v>
          </cell>
        </row>
        <row r="113">
          <cell r="E113" t="str">
            <v>Senegal</v>
          </cell>
          <cell r="F113">
            <v>7044</v>
          </cell>
          <cell r="G113">
            <v>593911.20010353404</v>
          </cell>
          <cell r="U113">
            <v>17.500522</v>
          </cell>
          <cell r="V113">
            <v>71.317222999999998</v>
          </cell>
        </row>
        <row r="114">
          <cell r="E114" t="str">
            <v>Simav</v>
          </cell>
          <cell r="F114">
            <v>152</v>
          </cell>
          <cell r="G114">
            <v>23940.650397726</v>
          </cell>
          <cell r="U114">
            <v>24.842414999999999</v>
          </cell>
          <cell r="V114">
            <v>36.022255999999999</v>
          </cell>
        </row>
        <row r="115">
          <cell r="E115" t="str">
            <v>Swan</v>
          </cell>
          <cell r="F115">
            <v>8913</v>
          </cell>
          <cell r="G115">
            <v>67480.529093377103</v>
          </cell>
          <cell r="U115">
            <v>20.091328000000001</v>
          </cell>
          <cell r="V115">
            <v>44.611775000000002</v>
          </cell>
        </row>
        <row r="116">
          <cell r="E116" t="str">
            <v>Tafros</v>
          </cell>
          <cell r="F116">
            <v>161</v>
          </cell>
          <cell r="G116">
            <v>2392.4754353228</v>
          </cell>
          <cell r="U116">
            <v>27.307400999999999</v>
          </cell>
          <cell r="V116">
            <v>33.011145999999997</v>
          </cell>
        </row>
        <row r="117">
          <cell r="E117" t="str">
            <v>Tagus</v>
          </cell>
          <cell r="F117">
            <v>546</v>
          </cell>
          <cell r="G117">
            <v>81740.041773475896</v>
          </cell>
          <cell r="U117">
            <v>17.190429999999999</v>
          </cell>
          <cell r="V117">
            <v>57.459314999999997</v>
          </cell>
        </row>
        <row r="118">
          <cell r="E118" t="str">
            <v>Tiber-Portatore</v>
          </cell>
          <cell r="F118">
            <v>1031</v>
          </cell>
          <cell r="G118">
            <v>21766.101526186099</v>
          </cell>
          <cell r="U118">
            <v>26.828447000000001</v>
          </cell>
          <cell r="V118">
            <v>35.818893000000003</v>
          </cell>
        </row>
        <row r="119">
          <cell r="E119" t="str">
            <v>Tiber-Portatore</v>
          </cell>
          <cell r="F119">
            <v>208</v>
          </cell>
          <cell r="G119">
            <v>2354.7721875577699</v>
          </cell>
          <cell r="U119">
            <v>21.541461999999999</v>
          </cell>
          <cell r="V119">
            <v>40.221367999999998</v>
          </cell>
        </row>
        <row r="120">
          <cell r="E120" t="str">
            <v>Tigris-Euphratus</v>
          </cell>
          <cell r="F120">
            <v>46957</v>
          </cell>
          <cell r="G120">
            <v>1098229.84289777</v>
          </cell>
          <cell r="U120">
            <v>28.151353</v>
          </cell>
          <cell r="V120">
            <v>51.122478999999998</v>
          </cell>
        </row>
        <row r="121">
          <cell r="E121" t="str">
            <v>Tirso</v>
          </cell>
          <cell r="F121">
            <v>435</v>
          </cell>
          <cell r="G121">
            <v>2801.5711445668098</v>
          </cell>
          <cell r="U121">
            <v>30.871554</v>
          </cell>
          <cell r="V121">
            <v>45.116706999999998</v>
          </cell>
        </row>
        <row r="122">
          <cell r="E122" t="str">
            <v>Trent</v>
          </cell>
          <cell r="F122">
            <v>21952</v>
          </cell>
          <cell r="G122">
            <v>75775.1631652785</v>
          </cell>
          <cell r="U122">
            <v>23.003740000000001</v>
          </cell>
          <cell r="V122">
            <v>38.138019</v>
          </cell>
        </row>
        <row r="123">
          <cell r="E123" t="str">
            <v>Tugela</v>
          </cell>
          <cell r="F123">
            <v>1918</v>
          </cell>
          <cell r="G123">
            <v>53921.552404013702</v>
          </cell>
          <cell r="U123">
            <v>21.795933000000002</v>
          </cell>
          <cell r="V123">
            <v>58.369686000000002</v>
          </cell>
        </row>
        <row r="124">
          <cell r="E124" t="str">
            <v>Vaigai</v>
          </cell>
          <cell r="F124">
            <v>7835</v>
          </cell>
          <cell r="G124">
            <v>37189.759829414201</v>
          </cell>
          <cell r="U124">
            <v>11.573596</v>
          </cell>
          <cell r="V124">
            <v>58.07488</v>
          </cell>
        </row>
        <row r="125">
          <cell r="E125" t="str">
            <v>Vardar-Mavroneri-Pineios</v>
          </cell>
          <cell r="F125">
            <v>905</v>
          </cell>
          <cell r="G125">
            <v>51380.920559508697</v>
          </cell>
          <cell r="U125">
            <v>18.607966000000001</v>
          </cell>
          <cell r="V125">
            <v>42.288257000000002</v>
          </cell>
        </row>
        <row r="126">
          <cell r="E126" t="str">
            <v>Victoria</v>
          </cell>
          <cell r="F126">
            <v>1904</v>
          </cell>
          <cell r="G126">
            <v>1961.08590334214</v>
          </cell>
          <cell r="U126">
            <v>18.716259999999998</v>
          </cell>
          <cell r="V126">
            <v>59.375655999999999</v>
          </cell>
        </row>
        <row r="127">
          <cell r="E127" t="str">
            <v>Vistula-Neuman</v>
          </cell>
          <cell r="F127">
            <v>3405</v>
          </cell>
          <cell r="G127">
            <v>320169.00381169701</v>
          </cell>
          <cell r="U127">
            <v>27.655653000000001</v>
          </cell>
          <cell r="V127">
            <v>32.709271000000001</v>
          </cell>
        </row>
        <row r="128">
          <cell r="E128" t="str">
            <v>Volga-Ural</v>
          </cell>
          <cell r="F128">
            <v>91634</v>
          </cell>
          <cell r="G128">
            <v>2250277.2322611799</v>
          </cell>
          <cell r="U128">
            <v>19.847985000000001</v>
          </cell>
          <cell r="V128">
            <v>52.109056000000002</v>
          </cell>
        </row>
        <row r="129">
          <cell r="E129" t="str">
            <v>Volta</v>
          </cell>
          <cell r="F129">
            <v>11578</v>
          </cell>
          <cell r="G129">
            <v>544857.81299917796</v>
          </cell>
          <cell r="U129">
            <v>21.6479</v>
          </cell>
          <cell r="V129">
            <v>51.284714000000001</v>
          </cell>
        </row>
        <row r="130">
          <cell r="E130" t="str">
            <v>Volturno</v>
          </cell>
          <cell r="F130">
            <v>500</v>
          </cell>
          <cell r="G130">
            <v>12675.6221928585</v>
          </cell>
          <cell r="U130">
            <v>24.458601000000002</v>
          </cell>
          <cell r="V130">
            <v>47.013084999999997</v>
          </cell>
        </row>
        <row r="131">
          <cell r="E131" t="str">
            <v>Waimakariri</v>
          </cell>
          <cell r="F131">
            <v>9002</v>
          </cell>
          <cell r="G131">
            <v>73047.550712837707</v>
          </cell>
          <cell r="U131">
            <v>24.834509000000001</v>
          </cell>
          <cell r="V131">
            <v>48.111271000000002</v>
          </cell>
        </row>
        <row r="132">
          <cell r="E132" t="str">
            <v>Waimea</v>
          </cell>
          <cell r="F132">
            <v>3091</v>
          </cell>
          <cell r="G132">
            <v>5934.7615160894702</v>
          </cell>
          <cell r="U132">
            <v>26.222543000000002</v>
          </cell>
          <cell r="V132">
            <v>59.331009999999999</v>
          </cell>
        </row>
        <row r="133">
          <cell r="E133" t="str">
            <v>Waipaoa</v>
          </cell>
          <cell r="F133">
            <v>692</v>
          </cell>
          <cell r="G133">
            <v>2871.6391116570198</v>
          </cell>
          <cell r="U133">
            <v>26.199043</v>
          </cell>
          <cell r="V133">
            <v>59.597897000000003</v>
          </cell>
        </row>
        <row r="134">
          <cell r="E134" t="str">
            <v>Wairoa-Waikato</v>
          </cell>
          <cell r="F134">
            <v>4427</v>
          </cell>
          <cell r="G134">
            <v>29319.067380313201</v>
          </cell>
          <cell r="U134">
            <v>22.978912999999999</v>
          </cell>
          <cell r="V134">
            <v>38.18985</v>
          </cell>
        </row>
        <row r="135">
          <cell r="E135" t="str">
            <v>West Madagascar</v>
          </cell>
          <cell r="F135">
            <v>42925</v>
          </cell>
          <cell r="G135">
            <v>315499.87097711302</v>
          </cell>
          <cell r="U135">
            <v>15.221693</v>
          </cell>
          <cell r="V135">
            <v>42.988869999999999</v>
          </cell>
        </row>
        <row r="136">
          <cell r="E136" t="str">
            <v>Western Australia</v>
          </cell>
          <cell r="F136">
            <v>67185</v>
          </cell>
          <cell r="G136">
            <v>455368.818278967</v>
          </cell>
          <cell r="U136">
            <v>22.687149000000002</v>
          </cell>
          <cell r="V136">
            <v>64.318501999999995</v>
          </cell>
        </row>
        <row r="137">
          <cell r="E137" t="str">
            <v>Yellow-Yangtze</v>
          </cell>
          <cell r="F137">
            <v>24421</v>
          </cell>
          <cell r="G137">
            <v>1861637.76811471</v>
          </cell>
        </row>
        <row r="138">
          <cell r="E138" t="str">
            <v>Yukon-Kuskokwim</v>
          </cell>
          <cell r="F138">
            <v>271423</v>
          </cell>
          <cell r="G138">
            <v>1159536.7780752699</v>
          </cell>
        </row>
        <row r="139">
          <cell r="E139" t="str">
            <v>Zambezi</v>
          </cell>
          <cell r="F139">
            <v>41446</v>
          </cell>
          <cell r="G139">
            <v>1716442.0969581001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3FE2B-4E7A-43B0-8604-CE6034C1E055}">
  <dimension ref="A1:BM139"/>
  <sheetViews>
    <sheetView tabSelected="1" workbookViewId="0">
      <selection sqref="A1:BM139"/>
    </sheetView>
  </sheetViews>
  <sheetFormatPr defaultRowHeight="15" x14ac:dyDescent="0.25"/>
  <sheetData>
    <row r="1" spans="1:6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65" x14ac:dyDescent="0.25">
      <c r="A2" t="s">
        <v>40</v>
      </c>
      <c r="B2" t="s">
        <v>40</v>
      </c>
    </row>
    <row r="3" spans="1:65" x14ac:dyDescent="0.25">
      <c r="A3" t="s">
        <v>41</v>
      </c>
      <c r="B3" t="s">
        <v>42</v>
      </c>
      <c r="C3" t="s">
        <v>43</v>
      </c>
      <c r="D3" t="s">
        <v>44</v>
      </c>
      <c r="E3" t="s">
        <v>45</v>
      </c>
      <c r="F3" t="s">
        <v>46</v>
      </c>
      <c r="G3" t="s">
        <v>47</v>
      </c>
      <c r="H3" t="s">
        <v>48</v>
      </c>
      <c r="I3" t="s">
        <v>49</v>
      </c>
      <c r="J3" t="s">
        <v>50</v>
      </c>
      <c r="K3" t="s">
        <v>51</v>
      </c>
      <c r="L3" t="s">
        <v>52</v>
      </c>
      <c r="M3" t="s">
        <v>53</v>
      </c>
      <c r="N3" t="s">
        <v>54</v>
      </c>
      <c r="O3" t="s">
        <v>55</v>
      </c>
      <c r="P3" t="s">
        <v>56</v>
      </c>
    </row>
    <row r="4" spans="1:65" x14ac:dyDescent="0.25">
      <c r="A4" t="s">
        <v>57</v>
      </c>
    </row>
    <row r="5" spans="1:65" x14ac:dyDescent="0.25">
      <c r="A5" t="s">
        <v>58</v>
      </c>
      <c r="B5" t="s">
        <v>59</v>
      </c>
      <c r="C5" t="s">
        <v>60</v>
      </c>
    </row>
    <row r="6" spans="1:65" x14ac:dyDescent="0.25">
      <c r="A6" t="s">
        <v>61</v>
      </c>
    </row>
    <row r="7" spans="1:65" x14ac:dyDescent="0.25">
      <c r="A7" t="s">
        <v>62</v>
      </c>
      <c r="B7" t="s">
        <v>62</v>
      </c>
      <c r="C7" t="s">
        <v>63</v>
      </c>
    </row>
    <row r="8" spans="1:65" x14ac:dyDescent="0.25">
      <c r="A8" t="s">
        <v>64</v>
      </c>
      <c r="B8" t="s">
        <v>64</v>
      </c>
    </row>
    <row r="9" spans="1:65" x14ac:dyDescent="0.25">
      <c r="A9" t="s">
        <v>65</v>
      </c>
      <c r="B9" t="s">
        <v>66</v>
      </c>
      <c r="C9" t="s">
        <v>67</v>
      </c>
      <c r="D9" t="s">
        <v>68</v>
      </c>
      <c r="E9" t="s">
        <v>69</v>
      </c>
      <c r="F9" t="s">
        <v>70</v>
      </c>
      <c r="G9" t="s">
        <v>71</v>
      </c>
      <c r="H9" t="s">
        <v>72</v>
      </c>
      <c r="I9" t="s">
        <v>73</v>
      </c>
      <c r="J9" t="s">
        <v>74</v>
      </c>
      <c r="K9" t="s">
        <v>75</v>
      </c>
    </row>
    <row r="10" spans="1:65" x14ac:dyDescent="0.25">
      <c r="A10" t="s">
        <v>76</v>
      </c>
      <c r="B10" t="s">
        <v>77</v>
      </c>
      <c r="C10" t="s">
        <v>78</v>
      </c>
      <c r="D10" t="s">
        <v>79</v>
      </c>
      <c r="E10" t="s">
        <v>80</v>
      </c>
      <c r="F10" t="s">
        <v>81</v>
      </c>
      <c r="G10" t="s">
        <v>82</v>
      </c>
      <c r="H10" t="s">
        <v>83</v>
      </c>
      <c r="I10" t="s">
        <v>84</v>
      </c>
      <c r="J10" t="s">
        <v>85</v>
      </c>
      <c r="K10" t="s">
        <v>86</v>
      </c>
      <c r="L10" t="s">
        <v>87</v>
      </c>
      <c r="M10" t="s">
        <v>88</v>
      </c>
      <c r="N10" t="s">
        <v>89</v>
      </c>
      <c r="O10" t="s">
        <v>90</v>
      </c>
      <c r="P10" t="s">
        <v>91</v>
      </c>
      <c r="Q10" t="s">
        <v>92</v>
      </c>
      <c r="R10" t="s">
        <v>93</v>
      </c>
      <c r="S10" t="s">
        <v>94</v>
      </c>
      <c r="T10" t="s">
        <v>95</v>
      </c>
      <c r="U10" t="s">
        <v>96</v>
      </c>
      <c r="V10" t="s">
        <v>97</v>
      </c>
      <c r="W10" t="s">
        <v>98</v>
      </c>
      <c r="X10" t="s">
        <v>99</v>
      </c>
      <c r="Y10" t="s">
        <v>100</v>
      </c>
      <c r="Z10" t="s">
        <v>101</v>
      </c>
      <c r="AA10" t="s">
        <v>102</v>
      </c>
      <c r="AB10" t="s">
        <v>103</v>
      </c>
      <c r="AC10" t="s">
        <v>104</v>
      </c>
      <c r="AD10" t="s">
        <v>105</v>
      </c>
      <c r="AE10" t="s">
        <v>106</v>
      </c>
      <c r="AF10" t="s">
        <v>107</v>
      </c>
      <c r="AG10" t="s">
        <v>108</v>
      </c>
      <c r="AH10" t="s">
        <v>109</v>
      </c>
      <c r="AI10" t="s">
        <v>110</v>
      </c>
      <c r="AJ10" t="s">
        <v>111</v>
      </c>
      <c r="AK10" t="s">
        <v>112</v>
      </c>
      <c r="AL10" t="s">
        <v>113</v>
      </c>
      <c r="AM10" t="s">
        <v>114</v>
      </c>
      <c r="AN10" t="s">
        <v>115</v>
      </c>
      <c r="AO10" t="s">
        <v>116</v>
      </c>
      <c r="AP10" t="s">
        <v>117</v>
      </c>
      <c r="AQ10" t="s">
        <v>118</v>
      </c>
      <c r="AR10" t="s">
        <v>119</v>
      </c>
      <c r="AS10" t="s">
        <v>120</v>
      </c>
      <c r="AT10" t="s">
        <v>121</v>
      </c>
      <c r="AU10" t="s">
        <v>122</v>
      </c>
      <c r="AV10" t="s">
        <v>123</v>
      </c>
      <c r="AW10" t="s">
        <v>124</v>
      </c>
      <c r="AX10" t="s">
        <v>125</v>
      </c>
      <c r="AY10" t="s">
        <v>126</v>
      </c>
      <c r="AZ10" t="s">
        <v>127</v>
      </c>
      <c r="BA10" t="s">
        <v>128</v>
      </c>
      <c r="BB10" t="s">
        <v>129</v>
      </c>
      <c r="BC10" t="s">
        <v>130</v>
      </c>
      <c r="BD10" t="s">
        <v>131</v>
      </c>
      <c r="BE10" t="s">
        <v>132</v>
      </c>
      <c r="BF10" t="s">
        <v>133</v>
      </c>
      <c r="BG10" t="s">
        <v>134</v>
      </c>
      <c r="BH10" t="s">
        <v>135</v>
      </c>
      <c r="BI10" t="s">
        <v>136</v>
      </c>
      <c r="BJ10" t="s">
        <v>137</v>
      </c>
      <c r="BK10" t="s">
        <v>138</v>
      </c>
      <c r="BL10" t="s">
        <v>139</v>
      </c>
      <c r="BM10" t="s">
        <v>140</v>
      </c>
    </row>
    <row r="11" spans="1:65" x14ac:dyDescent="0.25">
      <c r="A11" t="s">
        <v>141</v>
      </c>
    </row>
    <row r="12" spans="1:65" x14ac:dyDescent="0.25">
      <c r="A12" t="s">
        <v>142</v>
      </c>
      <c r="B12" t="s">
        <v>143</v>
      </c>
    </row>
    <row r="13" spans="1:65" x14ac:dyDescent="0.25">
      <c r="A13" t="s">
        <v>144</v>
      </c>
      <c r="B13" t="s">
        <v>144</v>
      </c>
      <c r="C13" t="s">
        <v>145</v>
      </c>
    </row>
    <row r="14" spans="1:65" x14ac:dyDescent="0.25">
      <c r="A14" t="s">
        <v>146</v>
      </c>
      <c r="B14" t="s">
        <v>147</v>
      </c>
      <c r="C14" t="s">
        <v>148</v>
      </c>
      <c r="D14" t="s">
        <v>149</v>
      </c>
      <c r="E14" t="s">
        <v>150</v>
      </c>
      <c r="F14" t="s">
        <v>151</v>
      </c>
    </row>
    <row r="15" spans="1:65" x14ac:dyDescent="0.25">
      <c r="A15" t="s">
        <v>152</v>
      </c>
      <c r="B15" t="s">
        <v>153</v>
      </c>
      <c r="C15" t="s">
        <v>152</v>
      </c>
      <c r="D15" t="s">
        <v>154</v>
      </c>
      <c r="E15" t="s">
        <v>155</v>
      </c>
      <c r="F15" t="s">
        <v>156</v>
      </c>
      <c r="G15" t="s">
        <v>157</v>
      </c>
      <c r="H15" t="s">
        <v>158</v>
      </c>
      <c r="I15" t="s">
        <v>159</v>
      </c>
      <c r="J15" t="s">
        <v>160</v>
      </c>
      <c r="K15" t="s">
        <v>161</v>
      </c>
      <c r="L15" t="s">
        <v>162</v>
      </c>
    </row>
    <row r="16" spans="1:65" x14ac:dyDescent="0.25">
      <c r="A16" t="s">
        <v>163</v>
      </c>
      <c r="B16" t="s">
        <v>163</v>
      </c>
    </row>
    <row r="17" spans="1:18" x14ac:dyDescent="0.25">
      <c r="A17" t="s">
        <v>164</v>
      </c>
      <c r="B17" t="s">
        <v>165</v>
      </c>
      <c r="C17" t="s">
        <v>166</v>
      </c>
      <c r="D17" t="s">
        <v>167</v>
      </c>
      <c r="E17" t="s">
        <v>168</v>
      </c>
      <c r="F17" t="s">
        <v>169</v>
      </c>
      <c r="G17" t="s">
        <v>170</v>
      </c>
      <c r="H17" t="s">
        <v>171</v>
      </c>
      <c r="I17" t="s">
        <v>172</v>
      </c>
      <c r="J17" t="s">
        <v>173</v>
      </c>
      <c r="K17" t="s">
        <v>174</v>
      </c>
      <c r="L17" t="s">
        <v>175</v>
      </c>
      <c r="M17" t="s">
        <v>176</v>
      </c>
      <c r="N17" t="s">
        <v>177</v>
      </c>
      <c r="O17" t="s">
        <v>178</v>
      </c>
      <c r="P17" t="s">
        <v>179</v>
      </c>
      <c r="Q17" t="s">
        <v>180</v>
      </c>
      <c r="R17" t="s">
        <v>72</v>
      </c>
    </row>
    <row r="18" spans="1:18" x14ac:dyDescent="0.25">
      <c r="A18" t="s">
        <v>181</v>
      </c>
    </row>
    <row r="19" spans="1:18" x14ac:dyDescent="0.25">
      <c r="A19" t="s">
        <v>182</v>
      </c>
      <c r="B19" t="s">
        <v>183</v>
      </c>
      <c r="C19" t="s">
        <v>184</v>
      </c>
      <c r="D19" t="s">
        <v>185</v>
      </c>
      <c r="E19" t="s">
        <v>186</v>
      </c>
      <c r="F19" t="s">
        <v>187</v>
      </c>
      <c r="G19" t="s">
        <v>188</v>
      </c>
      <c r="H19" t="s">
        <v>189</v>
      </c>
    </row>
    <row r="20" spans="1:18" x14ac:dyDescent="0.25">
      <c r="A20" t="s">
        <v>190</v>
      </c>
      <c r="B20" t="s">
        <v>190</v>
      </c>
      <c r="C20" t="s">
        <v>191</v>
      </c>
      <c r="D20" t="s">
        <v>192</v>
      </c>
      <c r="E20" t="s">
        <v>193</v>
      </c>
    </row>
    <row r="21" spans="1:18" x14ac:dyDescent="0.25">
      <c r="A21" t="s">
        <v>194</v>
      </c>
      <c r="B21" t="s">
        <v>195</v>
      </c>
      <c r="C21" t="s">
        <v>196</v>
      </c>
      <c r="D21" t="s">
        <v>197</v>
      </c>
      <c r="E21" t="s">
        <v>194</v>
      </c>
      <c r="F21" t="s">
        <v>198</v>
      </c>
      <c r="G21" t="s">
        <v>199</v>
      </c>
      <c r="H21" t="s">
        <v>200</v>
      </c>
      <c r="I21" t="s">
        <v>201</v>
      </c>
      <c r="J21" t="s">
        <v>202</v>
      </c>
      <c r="K21" t="s">
        <v>203</v>
      </c>
      <c r="L21" t="s">
        <v>204</v>
      </c>
      <c r="M21" t="s">
        <v>205</v>
      </c>
      <c r="N21" t="s">
        <v>206</v>
      </c>
      <c r="O21" t="s">
        <v>207</v>
      </c>
      <c r="P21" t="s">
        <v>208</v>
      </c>
    </row>
    <row r="22" spans="1:18" x14ac:dyDescent="0.25">
      <c r="A22" t="s">
        <v>209</v>
      </c>
      <c r="B22" t="s">
        <v>209</v>
      </c>
    </row>
    <row r="23" spans="1:18" x14ac:dyDescent="0.25">
      <c r="A23" t="s">
        <v>210</v>
      </c>
      <c r="B23" t="s">
        <v>211</v>
      </c>
      <c r="C23" t="s">
        <v>210</v>
      </c>
      <c r="D23" t="s">
        <v>212</v>
      </c>
    </row>
    <row r="24" spans="1:18" x14ac:dyDescent="0.25">
      <c r="A24" t="s">
        <v>213</v>
      </c>
      <c r="B24" t="s">
        <v>213</v>
      </c>
      <c r="C24" t="s">
        <v>214</v>
      </c>
      <c r="D24" t="s">
        <v>215</v>
      </c>
    </row>
    <row r="25" spans="1:18" x14ac:dyDescent="0.25">
      <c r="A25" t="s">
        <v>216</v>
      </c>
      <c r="B25" t="s">
        <v>217</v>
      </c>
      <c r="C25" t="s">
        <v>218</v>
      </c>
    </row>
    <row r="26" spans="1:18" x14ac:dyDescent="0.25">
      <c r="A26" t="s">
        <v>219</v>
      </c>
    </row>
    <row r="27" spans="1:18" x14ac:dyDescent="0.25">
      <c r="A27" t="s">
        <v>220</v>
      </c>
      <c r="B27" t="s">
        <v>221</v>
      </c>
      <c r="C27" t="s">
        <v>220</v>
      </c>
      <c r="D27" t="s">
        <v>222</v>
      </c>
      <c r="E27" t="s">
        <v>223</v>
      </c>
    </row>
    <row r="28" spans="1:18" x14ac:dyDescent="0.25">
      <c r="A28" t="s">
        <v>224</v>
      </c>
      <c r="B28" t="s">
        <v>224</v>
      </c>
    </row>
    <row r="29" spans="1:18" x14ac:dyDescent="0.25">
      <c r="A29" t="s">
        <v>225</v>
      </c>
    </row>
    <row r="30" spans="1:18" x14ac:dyDescent="0.25">
      <c r="A30" t="s">
        <v>226</v>
      </c>
      <c r="B30" t="s">
        <v>227</v>
      </c>
      <c r="C30" t="s">
        <v>226</v>
      </c>
    </row>
    <row r="31" spans="1:18" x14ac:dyDescent="0.25">
      <c r="A31" t="s">
        <v>228</v>
      </c>
    </row>
    <row r="32" spans="1:18" x14ac:dyDescent="0.25">
      <c r="A32" t="s">
        <v>229</v>
      </c>
      <c r="B32" t="s">
        <v>229</v>
      </c>
      <c r="C32" t="s">
        <v>230</v>
      </c>
    </row>
    <row r="33" spans="1:29" x14ac:dyDescent="0.25">
      <c r="A33" t="s">
        <v>231</v>
      </c>
      <c r="B33" t="s">
        <v>232</v>
      </c>
      <c r="C33" t="s">
        <v>233</v>
      </c>
      <c r="D33" t="s">
        <v>234</v>
      </c>
      <c r="E33" t="s">
        <v>235</v>
      </c>
      <c r="F33" t="s">
        <v>236</v>
      </c>
    </row>
    <row r="34" spans="1:29" x14ac:dyDescent="0.25">
      <c r="A34" t="s">
        <v>237</v>
      </c>
      <c r="B34" t="s">
        <v>238</v>
      </c>
      <c r="C34" t="s">
        <v>239</v>
      </c>
      <c r="D34" t="s">
        <v>240</v>
      </c>
      <c r="E34" t="s">
        <v>241</v>
      </c>
      <c r="F34" t="s">
        <v>242</v>
      </c>
    </row>
    <row r="35" spans="1:29" x14ac:dyDescent="0.25">
      <c r="A35" t="s">
        <v>243</v>
      </c>
      <c r="B35" t="s">
        <v>244</v>
      </c>
      <c r="C35" t="s">
        <v>245</v>
      </c>
      <c r="D35" t="s">
        <v>246</v>
      </c>
      <c r="E35" t="s">
        <v>247</v>
      </c>
      <c r="F35" t="s">
        <v>248</v>
      </c>
      <c r="G35" t="s">
        <v>249</v>
      </c>
      <c r="H35" t="s">
        <v>250</v>
      </c>
      <c r="I35" t="s">
        <v>251</v>
      </c>
      <c r="J35" t="s">
        <v>252</v>
      </c>
      <c r="K35" t="s">
        <v>253</v>
      </c>
      <c r="L35" t="s">
        <v>254</v>
      </c>
      <c r="M35" t="s">
        <v>255</v>
      </c>
      <c r="N35" t="s">
        <v>256</v>
      </c>
      <c r="O35" t="s">
        <v>257</v>
      </c>
      <c r="P35" t="s">
        <v>258</v>
      </c>
      <c r="Q35" t="s">
        <v>259</v>
      </c>
      <c r="R35" t="s">
        <v>260</v>
      </c>
      <c r="S35" t="s">
        <v>261</v>
      </c>
      <c r="T35" t="s">
        <v>262</v>
      </c>
      <c r="U35" t="s">
        <v>263</v>
      </c>
      <c r="V35" t="s">
        <v>264</v>
      </c>
      <c r="W35" t="s">
        <v>265</v>
      </c>
      <c r="X35" t="s">
        <v>266</v>
      </c>
      <c r="Y35" t="s">
        <v>267</v>
      </c>
      <c r="Z35" t="s">
        <v>268</v>
      </c>
      <c r="AA35" t="s">
        <v>269</v>
      </c>
      <c r="AB35" t="s">
        <v>270</v>
      </c>
      <c r="AC35" t="s">
        <v>271</v>
      </c>
    </row>
    <row r="36" spans="1:29" x14ac:dyDescent="0.25">
      <c r="A36" t="s">
        <v>272</v>
      </c>
      <c r="B36" t="s">
        <v>273</v>
      </c>
      <c r="C36" t="s">
        <v>274</v>
      </c>
      <c r="D36" t="s">
        <v>275</v>
      </c>
      <c r="E36" t="s">
        <v>276</v>
      </c>
      <c r="F36" t="s">
        <v>277</v>
      </c>
      <c r="G36" t="s">
        <v>278</v>
      </c>
      <c r="H36" t="s">
        <v>279</v>
      </c>
      <c r="I36" t="s">
        <v>280</v>
      </c>
      <c r="J36" t="s">
        <v>281</v>
      </c>
      <c r="K36" t="s">
        <v>282</v>
      </c>
      <c r="L36" t="s">
        <v>283</v>
      </c>
      <c r="M36" t="s">
        <v>284</v>
      </c>
      <c r="N36" t="s">
        <v>285</v>
      </c>
      <c r="O36" t="s">
        <v>286</v>
      </c>
      <c r="P36" t="s">
        <v>287</v>
      </c>
      <c r="Q36" t="s">
        <v>288</v>
      </c>
      <c r="R36" t="s">
        <v>289</v>
      </c>
    </row>
    <row r="37" spans="1:29" x14ac:dyDescent="0.25">
      <c r="A37" t="s">
        <v>290</v>
      </c>
      <c r="B37" t="s">
        <v>290</v>
      </c>
    </row>
    <row r="38" spans="1:29" x14ac:dyDescent="0.25">
      <c r="A38" t="s">
        <v>291</v>
      </c>
      <c r="B38" t="s">
        <v>292</v>
      </c>
      <c r="C38" t="s">
        <v>293</v>
      </c>
    </row>
    <row r="39" spans="1:29" x14ac:dyDescent="0.25">
      <c r="A39" t="s">
        <v>294</v>
      </c>
    </row>
    <row r="40" spans="1:29" x14ac:dyDescent="0.25">
      <c r="A40" t="s">
        <v>295</v>
      </c>
    </row>
    <row r="41" spans="1:29" x14ac:dyDescent="0.25">
      <c r="A41" t="s">
        <v>296</v>
      </c>
      <c r="B41" t="s">
        <v>297</v>
      </c>
    </row>
    <row r="42" spans="1:29" x14ac:dyDescent="0.25">
      <c r="A42" t="s">
        <v>298</v>
      </c>
      <c r="B42" t="s">
        <v>299</v>
      </c>
      <c r="C42" t="s">
        <v>300</v>
      </c>
      <c r="D42" t="s">
        <v>301</v>
      </c>
      <c r="E42" t="s">
        <v>302</v>
      </c>
      <c r="F42" t="s">
        <v>303</v>
      </c>
    </row>
    <row r="43" spans="1:29" x14ac:dyDescent="0.25">
      <c r="A43" t="s">
        <v>304</v>
      </c>
      <c r="B43" t="s">
        <v>305</v>
      </c>
      <c r="C43" t="s">
        <v>306</v>
      </c>
      <c r="D43" t="s">
        <v>307</v>
      </c>
      <c r="E43" t="s">
        <v>308</v>
      </c>
      <c r="F43" t="s">
        <v>309</v>
      </c>
      <c r="G43" t="s">
        <v>310</v>
      </c>
      <c r="H43" t="s">
        <v>311</v>
      </c>
      <c r="I43" t="s">
        <v>312</v>
      </c>
      <c r="J43" t="s">
        <v>313</v>
      </c>
      <c r="K43" t="s">
        <v>314</v>
      </c>
      <c r="L43" t="s">
        <v>315</v>
      </c>
      <c r="M43" t="s">
        <v>316</v>
      </c>
      <c r="N43" t="s">
        <v>317</v>
      </c>
      <c r="O43" t="s">
        <v>318</v>
      </c>
      <c r="P43" t="s">
        <v>319</v>
      </c>
      <c r="Q43" t="s">
        <v>320</v>
      </c>
      <c r="R43" t="s">
        <v>321</v>
      </c>
      <c r="S43" t="s">
        <v>322</v>
      </c>
      <c r="T43" t="s">
        <v>323</v>
      </c>
    </row>
    <row r="44" spans="1:29" x14ac:dyDescent="0.25">
      <c r="A44" t="s">
        <v>324</v>
      </c>
      <c r="B44" t="s">
        <v>324</v>
      </c>
    </row>
    <row r="45" spans="1:29" x14ac:dyDescent="0.25">
      <c r="A45" t="s">
        <v>325</v>
      </c>
      <c r="B45" t="s">
        <v>325</v>
      </c>
      <c r="C45" t="s">
        <v>326</v>
      </c>
    </row>
    <row r="46" spans="1:29" x14ac:dyDescent="0.25">
      <c r="A46" t="s">
        <v>327</v>
      </c>
      <c r="B46" t="s">
        <v>328</v>
      </c>
      <c r="C46" t="s">
        <v>329</v>
      </c>
      <c r="D46" t="s">
        <v>330</v>
      </c>
      <c r="E46" t="s">
        <v>331</v>
      </c>
    </row>
    <row r="47" spans="1:29" x14ac:dyDescent="0.25">
      <c r="A47" t="s">
        <v>332</v>
      </c>
      <c r="B47" t="s">
        <v>333</v>
      </c>
      <c r="C47" t="s">
        <v>332</v>
      </c>
    </row>
    <row r="48" spans="1:29" x14ac:dyDescent="0.25">
      <c r="A48" t="s">
        <v>334</v>
      </c>
      <c r="B48" t="s">
        <v>335</v>
      </c>
      <c r="C48" t="s">
        <v>336</v>
      </c>
      <c r="D48" t="s">
        <v>337</v>
      </c>
    </row>
    <row r="49" spans="1:11" x14ac:dyDescent="0.25">
      <c r="A49" t="s">
        <v>338</v>
      </c>
    </row>
    <row r="50" spans="1:11" x14ac:dyDescent="0.25">
      <c r="A50" t="s">
        <v>339</v>
      </c>
      <c r="B50" t="s">
        <v>340</v>
      </c>
    </row>
    <row r="51" spans="1:11" x14ac:dyDescent="0.25">
      <c r="A51" t="s">
        <v>341</v>
      </c>
    </row>
    <row r="52" spans="1:11" x14ac:dyDescent="0.25">
      <c r="A52" t="s">
        <v>342</v>
      </c>
      <c r="B52" t="s">
        <v>343</v>
      </c>
      <c r="C52" t="s">
        <v>344</v>
      </c>
      <c r="D52" t="s">
        <v>345</v>
      </c>
      <c r="E52" t="s">
        <v>346</v>
      </c>
      <c r="F52" t="s">
        <v>347</v>
      </c>
      <c r="G52" t="s">
        <v>348</v>
      </c>
      <c r="H52" t="s">
        <v>349</v>
      </c>
      <c r="I52" t="s">
        <v>350</v>
      </c>
      <c r="J52" t="s">
        <v>351</v>
      </c>
    </row>
    <row r="53" spans="1:11" x14ac:dyDescent="0.25">
      <c r="A53" t="s">
        <v>352</v>
      </c>
      <c r="B53" t="s">
        <v>353</v>
      </c>
      <c r="C53" t="s">
        <v>354</v>
      </c>
      <c r="D53" t="s">
        <v>355</v>
      </c>
    </row>
    <row r="54" spans="1:11" x14ac:dyDescent="0.25">
      <c r="A54" t="s">
        <v>356</v>
      </c>
      <c r="B54" t="s">
        <v>357</v>
      </c>
      <c r="C54" t="s">
        <v>358</v>
      </c>
      <c r="D54" t="s">
        <v>359</v>
      </c>
      <c r="E54" t="s">
        <v>360</v>
      </c>
      <c r="F54" t="s">
        <v>361</v>
      </c>
      <c r="G54" t="s">
        <v>362</v>
      </c>
      <c r="H54" t="s">
        <v>363</v>
      </c>
      <c r="I54" t="s">
        <v>364</v>
      </c>
      <c r="J54" t="s">
        <v>365</v>
      </c>
      <c r="K54" t="s">
        <v>366</v>
      </c>
    </row>
    <row r="55" spans="1:11" x14ac:dyDescent="0.25">
      <c r="A55" t="s">
        <v>367</v>
      </c>
      <c r="B55" t="s">
        <v>368</v>
      </c>
      <c r="C55" t="s">
        <v>369</v>
      </c>
      <c r="D55" t="s">
        <v>370</v>
      </c>
      <c r="E55" t="s">
        <v>371</v>
      </c>
      <c r="F55" t="s">
        <v>372</v>
      </c>
      <c r="G55" t="s">
        <v>373</v>
      </c>
    </row>
    <row r="56" spans="1:11" x14ac:dyDescent="0.25">
      <c r="A56" t="s">
        <v>374</v>
      </c>
      <c r="B56" t="s">
        <v>375</v>
      </c>
    </row>
    <row r="57" spans="1:11" x14ac:dyDescent="0.25">
      <c r="A57" t="s">
        <v>376</v>
      </c>
      <c r="B57" t="s">
        <v>377</v>
      </c>
      <c r="C57" t="s">
        <v>378</v>
      </c>
    </row>
    <row r="58" spans="1:11" x14ac:dyDescent="0.25">
      <c r="A58" t="s">
        <v>379</v>
      </c>
      <c r="B58" t="s">
        <v>379</v>
      </c>
      <c r="C58" t="s">
        <v>380</v>
      </c>
    </row>
    <row r="59" spans="1:11" x14ac:dyDescent="0.25">
      <c r="A59" t="s">
        <v>381</v>
      </c>
    </row>
    <row r="60" spans="1:11" x14ac:dyDescent="0.25">
      <c r="A60" t="s">
        <v>382</v>
      </c>
      <c r="B60" t="s">
        <v>383</v>
      </c>
      <c r="C60" t="s">
        <v>384</v>
      </c>
    </row>
    <row r="61" spans="1:11" x14ac:dyDescent="0.25">
      <c r="A61" t="s">
        <v>385</v>
      </c>
      <c r="B61" t="s">
        <v>386</v>
      </c>
      <c r="C61" t="s">
        <v>387</v>
      </c>
      <c r="D61" t="s">
        <v>388</v>
      </c>
      <c r="E61" t="s">
        <v>389</v>
      </c>
      <c r="F61" t="s">
        <v>390</v>
      </c>
      <c r="G61" t="s">
        <v>391</v>
      </c>
      <c r="H61" t="s">
        <v>392</v>
      </c>
      <c r="I61" t="s">
        <v>393</v>
      </c>
      <c r="J61" t="s">
        <v>394</v>
      </c>
      <c r="K61" t="s">
        <v>395</v>
      </c>
    </row>
    <row r="62" spans="1:11" x14ac:dyDescent="0.25">
      <c r="A62" t="s">
        <v>396</v>
      </c>
      <c r="B62" t="s">
        <v>397</v>
      </c>
    </row>
    <row r="63" spans="1:11" x14ac:dyDescent="0.25">
      <c r="A63" t="s">
        <v>398</v>
      </c>
    </row>
    <row r="64" spans="1:11" x14ac:dyDescent="0.25">
      <c r="A64" t="s">
        <v>399</v>
      </c>
      <c r="B64" t="s">
        <v>400</v>
      </c>
    </row>
    <row r="65" spans="1:61" x14ac:dyDescent="0.25">
      <c r="A65" t="s">
        <v>401</v>
      </c>
      <c r="B65" t="s">
        <v>402</v>
      </c>
      <c r="C65" t="s">
        <v>401</v>
      </c>
      <c r="D65" t="s">
        <v>403</v>
      </c>
      <c r="E65" t="s">
        <v>404</v>
      </c>
    </row>
    <row r="66" spans="1:61" x14ac:dyDescent="0.25">
      <c r="A66" t="s">
        <v>405</v>
      </c>
    </row>
    <row r="67" spans="1:61" x14ac:dyDescent="0.25">
      <c r="A67" t="s">
        <v>406</v>
      </c>
      <c r="B67" t="s">
        <v>407</v>
      </c>
      <c r="C67" t="s">
        <v>408</v>
      </c>
      <c r="D67" t="s">
        <v>409</v>
      </c>
      <c r="E67" t="s">
        <v>410</v>
      </c>
      <c r="F67" t="s">
        <v>411</v>
      </c>
    </row>
    <row r="68" spans="1:61" x14ac:dyDescent="0.25">
      <c r="A68" t="s">
        <v>412</v>
      </c>
      <c r="B68" t="s">
        <v>413</v>
      </c>
      <c r="C68" t="s">
        <v>414</v>
      </c>
      <c r="D68" t="s">
        <v>42</v>
      </c>
      <c r="E68" t="s">
        <v>415</v>
      </c>
      <c r="F68" t="s">
        <v>416</v>
      </c>
    </row>
    <row r="69" spans="1:61" x14ac:dyDescent="0.25">
      <c r="A69" t="s">
        <v>417</v>
      </c>
      <c r="B69" t="s">
        <v>418</v>
      </c>
      <c r="C69" t="s">
        <v>419</v>
      </c>
    </row>
    <row r="70" spans="1:61" x14ac:dyDescent="0.25">
      <c r="A70" t="s">
        <v>420</v>
      </c>
      <c r="B70" t="s">
        <v>421</v>
      </c>
      <c r="C70" t="s">
        <v>422</v>
      </c>
      <c r="D70" t="s">
        <v>423</v>
      </c>
      <c r="E70" t="s">
        <v>424</v>
      </c>
      <c r="F70" t="s">
        <v>425</v>
      </c>
      <c r="G70" t="s">
        <v>426</v>
      </c>
      <c r="H70" t="s">
        <v>427</v>
      </c>
      <c r="I70" t="s">
        <v>428</v>
      </c>
      <c r="J70" t="s">
        <v>429</v>
      </c>
      <c r="K70" t="s">
        <v>430</v>
      </c>
      <c r="L70" t="s">
        <v>431</v>
      </c>
      <c r="M70" t="s">
        <v>432</v>
      </c>
    </row>
    <row r="71" spans="1:61" x14ac:dyDescent="0.25">
      <c r="A71" t="s">
        <v>433</v>
      </c>
      <c r="B71" t="s">
        <v>434</v>
      </c>
      <c r="C71" t="s">
        <v>435</v>
      </c>
      <c r="D71" t="s">
        <v>436</v>
      </c>
      <c r="E71" t="s">
        <v>437</v>
      </c>
      <c r="F71" t="s">
        <v>438</v>
      </c>
      <c r="G71" t="s">
        <v>439</v>
      </c>
      <c r="H71" t="s">
        <v>440</v>
      </c>
      <c r="I71" t="s">
        <v>441</v>
      </c>
      <c r="J71" t="s">
        <v>442</v>
      </c>
      <c r="K71" t="s">
        <v>443</v>
      </c>
      <c r="L71" t="s">
        <v>444</v>
      </c>
      <c r="M71" t="s">
        <v>445</v>
      </c>
      <c r="N71" t="s">
        <v>446</v>
      </c>
      <c r="O71" t="s">
        <v>447</v>
      </c>
      <c r="P71" t="s">
        <v>448</v>
      </c>
      <c r="Q71" t="s">
        <v>449</v>
      </c>
      <c r="R71" t="s">
        <v>450</v>
      </c>
      <c r="S71" t="s">
        <v>451</v>
      </c>
      <c r="T71" t="s">
        <v>452</v>
      </c>
      <c r="U71" t="s">
        <v>453</v>
      </c>
      <c r="V71" t="s">
        <v>454</v>
      </c>
      <c r="W71" t="s">
        <v>455</v>
      </c>
      <c r="X71" t="s">
        <v>456</v>
      </c>
      <c r="Y71" t="s">
        <v>457</v>
      </c>
      <c r="Z71" t="s">
        <v>458</v>
      </c>
      <c r="AA71" t="s">
        <v>459</v>
      </c>
      <c r="AB71" t="s">
        <v>460</v>
      </c>
      <c r="AC71" t="s">
        <v>461</v>
      </c>
      <c r="AD71" t="s">
        <v>462</v>
      </c>
      <c r="AE71" t="s">
        <v>463</v>
      </c>
      <c r="AF71" t="s">
        <v>464</v>
      </c>
      <c r="AG71" t="s">
        <v>465</v>
      </c>
      <c r="AH71" t="s">
        <v>466</v>
      </c>
      <c r="AI71" t="s">
        <v>467</v>
      </c>
      <c r="AJ71" t="s">
        <v>468</v>
      </c>
      <c r="AK71" t="s">
        <v>469</v>
      </c>
      <c r="AL71" t="s">
        <v>470</v>
      </c>
      <c r="AM71" t="s">
        <v>471</v>
      </c>
      <c r="AN71" t="s">
        <v>472</v>
      </c>
      <c r="AO71" t="s">
        <v>473</v>
      </c>
      <c r="AP71" t="s">
        <v>474</v>
      </c>
      <c r="AQ71" t="s">
        <v>475</v>
      </c>
      <c r="AR71" t="s">
        <v>476</v>
      </c>
      <c r="AS71" t="s">
        <v>477</v>
      </c>
      <c r="AT71" t="s">
        <v>478</v>
      </c>
      <c r="AU71" t="s">
        <v>479</v>
      </c>
      <c r="AV71" t="s">
        <v>480</v>
      </c>
      <c r="AW71" t="s">
        <v>481</v>
      </c>
      <c r="AX71" t="s">
        <v>482</v>
      </c>
      <c r="AY71" t="s">
        <v>483</v>
      </c>
      <c r="AZ71" t="s">
        <v>484</v>
      </c>
      <c r="BA71" t="s">
        <v>485</v>
      </c>
      <c r="BB71" t="s">
        <v>486</v>
      </c>
      <c r="BC71" t="s">
        <v>487</v>
      </c>
      <c r="BD71" t="s">
        <v>488</v>
      </c>
      <c r="BE71" t="s">
        <v>489</v>
      </c>
      <c r="BF71" t="s">
        <v>490</v>
      </c>
      <c r="BG71" t="s">
        <v>491</v>
      </c>
      <c r="BH71" t="s">
        <v>492</v>
      </c>
      <c r="BI71" t="s">
        <v>493</v>
      </c>
    </row>
    <row r="72" spans="1:61" x14ac:dyDescent="0.25">
      <c r="A72" t="s">
        <v>494</v>
      </c>
      <c r="B72" t="s">
        <v>494</v>
      </c>
      <c r="C72" t="s">
        <v>495</v>
      </c>
      <c r="D72" t="s">
        <v>496</v>
      </c>
      <c r="E72" t="s">
        <v>497</v>
      </c>
      <c r="F72" t="s">
        <v>498</v>
      </c>
      <c r="G72" t="s">
        <v>499</v>
      </c>
      <c r="H72" t="s">
        <v>500</v>
      </c>
      <c r="I72" t="s">
        <v>501</v>
      </c>
    </row>
    <row r="73" spans="1:61" x14ac:dyDescent="0.25">
      <c r="A73" t="s">
        <v>502</v>
      </c>
      <c r="B73" t="s">
        <v>503</v>
      </c>
    </row>
    <row r="74" spans="1:61" x14ac:dyDescent="0.25">
      <c r="A74" t="s">
        <v>504</v>
      </c>
    </row>
    <row r="75" spans="1:61" x14ac:dyDescent="0.25">
      <c r="A75" t="s">
        <v>505</v>
      </c>
      <c r="B75" t="s">
        <v>506</v>
      </c>
      <c r="C75" t="s">
        <v>507</v>
      </c>
      <c r="D75" t="s">
        <v>508</v>
      </c>
    </row>
    <row r="76" spans="1:61" x14ac:dyDescent="0.25">
      <c r="A76" t="s">
        <v>509</v>
      </c>
      <c r="B76" t="s">
        <v>510</v>
      </c>
      <c r="C76" t="s">
        <v>511</v>
      </c>
      <c r="D76" t="s">
        <v>512</v>
      </c>
      <c r="E76" t="s">
        <v>513</v>
      </c>
      <c r="F76" t="s">
        <v>514</v>
      </c>
      <c r="G76" t="s">
        <v>515</v>
      </c>
    </row>
    <row r="77" spans="1:61" x14ac:dyDescent="0.25">
      <c r="A77" t="s">
        <v>516</v>
      </c>
      <c r="B77" t="s">
        <v>418</v>
      </c>
      <c r="C77" t="s">
        <v>419</v>
      </c>
    </row>
    <row r="78" spans="1:61" x14ac:dyDescent="0.25">
      <c r="A78" t="s">
        <v>517</v>
      </c>
      <c r="B78" t="s">
        <v>518</v>
      </c>
      <c r="C78" t="s">
        <v>517</v>
      </c>
    </row>
    <row r="79" spans="1:61" x14ac:dyDescent="0.25">
      <c r="A79" t="s">
        <v>519</v>
      </c>
      <c r="B79" t="s">
        <v>520</v>
      </c>
      <c r="C79" t="s">
        <v>521</v>
      </c>
      <c r="D79" t="s">
        <v>522</v>
      </c>
      <c r="E79" t="s">
        <v>523</v>
      </c>
      <c r="F79" t="s">
        <v>524</v>
      </c>
      <c r="G79" t="s">
        <v>525</v>
      </c>
      <c r="H79" t="s">
        <v>213</v>
      </c>
      <c r="I79" t="s">
        <v>526</v>
      </c>
      <c r="J79" t="s">
        <v>527</v>
      </c>
      <c r="K79" t="s">
        <v>528</v>
      </c>
      <c r="L79" t="s">
        <v>529</v>
      </c>
      <c r="M79" t="s">
        <v>530</v>
      </c>
      <c r="N79" t="s">
        <v>531</v>
      </c>
      <c r="O79" t="s">
        <v>532</v>
      </c>
    </row>
    <row r="80" spans="1:61" x14ac:dyDescent="0.25">
      <c r="A80" t="s">
        <v>533</v>
      </c>
      <c r="B80" t="s">
        <v>533</v>
      </c>
    </row>
    <row r="81" spans="1:40" x14ac:dyDescent="0.25">
      <c r="A81" t="s">
        <v>534</v>
      </c>
      <c r="B81" t="s">
        <v>535</v>
      </c>
    </row>
    <row r="82" spans="1:40" x14ac:dyDescent="0.25">
      <c r="A82" t="s">
        <v>536</v>
      </c>
      <c r="B82" t="s">
        <v>537</v>
      </c>
      <c r="C82" t="s">
        <v>536</v>
      </c>
    </row>
    <row r="83" spans="1:40" x14ac:dyDescent="0.25">
      <c r="A83" t="s">
        <v>538</v>
      </c>
      <c r="B83" t="s">
        <v>539</v>
      </c>
      <c r="C83" t="s">
        <v>540</v>
      </c>
    </row>
    <row r="84" spans="1:40" x14ac:dyDescent="0.25">
      <c r="A84" t="s">
        <v>541</v>
      </c>
      <c r="B84" t="s">
        <v>542</v>
      </c>
      <c r="C84" t="s">
        <v>543</v>
      </c>
      <c r="D84" t="s">
        <v>541</v>
      </c>
      <c r="E84" t="s">
        <v>544</v>
      </c>
      <c r="F84" t="s">
        <v>545</v>
      </c>
      <c r="G84" t="s">
        <v>546</v>
      </c>
    </row>
    <row r="85" spans="1:40" x14ac:dyDescent="0.25">
      <c r="A85" t="s">
        <v>547</v>
      </c>
      <c r="B85" t="s">
        <v>548</v>
      </c>
      <c r="C85" t="s">
        <v>547</v>
      </c>
      <c r="D85" t="s">
        <v>549</v>
      </c>
    </row>
    <row r="86" spans="1:40" x14ac:dyDescent="0.25">
      <c r="A86" t="s">
        <v>550</v>
      </c>
      <c r="B86" t="s">
        <v>550</v>
      </c>
      <c r="C86" t="s">
        <v>551</v>
      </c>
      <c r="D86" t="s">
        <v>552</v>
      </c>
      <c r="E86" t="s">
        <v>553</v>
      </c>
      <c r="F86" t="s">
        <v>554</v>
      </c>
      <c r="G86" t="s">
        <v>555</v>
      </c>
    </row>
    <row r="87" spans="1:40" x14ac:dyDescent="0.25">
      <c r="A87" t="s">
        <v>556</v>
      </c>
      <c r="B87" t="s">
        <v>557</v>
      </c>
    </row>
    <row r="88" spans="1:40" x14ac:dyDescent="0.25">
      <c r="A88" t="s">
        <v>558</v>
      </c>
      <c r="B88" t="s">
        <v>558</v>
      </c>
    </row>
    <row r="89" spans="1:40" x14ac:dyDescent="0.25">
      <c r="A89" t="s">
        <v>559</v>
      </c>
      <c r="B89" t="s">
        <v>560</v>
      </c>
      <c r="C89" t="s">
        <v>561</v>
      </c>
      <c r="D89" t="s">
        <v>562</v>
      </c>
      <c r="E89" t="s">
        <v>563</v>
      </c>
      <c r="F89" t="s">
        <v>564</v>
      </c>
      <c r="G89" t="s">
        <v>565</v>
      </c>
      <c r="H89" t="s">
        <v>566</v>
      </c>
      <c r="I89" t="s">
        <v>567</v>
      </c>
      <c r="J89" t="s">
        <v>568</v>
      </c>
    </row>
    <row r="90" spans="1:40" x14ac:dyDescent="0.25">
      <c r="A90" t="s">
        <v>569</v>
      </c>
      <c r="B90" t="s">
        <v>570</v>
      </c>
      <c r="C90" t="s">
        <v>569</v>
      </c>
    </row>
    <row r="91" spans="1:40" x14ac:dyDescent="0.25">
      <c r="A91" t="s">
        <v>571</v>
      </c>
      <c r="B91" t="s">
        <v>572</v>
      </c>
      <c r="C91" t="s">
        <v>573</v>
      </c>
      <c r="D91" t="s">
        <v>571</v>
      </c>
      <c r="E91" t="s">
        <v>574</v>
      </c>
    </row>
    <row r="92" spans="1:40" x14ac:dyDescent="0.25">
      <c r="A92" t="s">
        <v>575</v>
      </c>
      <c r="B92" t="s">
        <v>576</v>
      </c>
      <c r="C92" t="s">
        <v>577</v>
      </c>
      <c r="D92" t="s">
        <v>578</v>
      </c>
      <c r="E92" t="s">
        <v>579</v>
      </c>
      <c r="F92" t="s">
        <v>580</v>
      </c>
      <c r="G92" t="s">
        <v>581</v>
      </c>
      <c r="H92" t="s">
        <v>582</v>
      </c>
      <c r="I92" t="s">
        <v>583</v>
      </c>
      <c r="J92" t="s">
        <v>584</v>
      </c>
      <c r="K92" t="s">
        <v>585</v>
      </c>
      <c r="L92" t="s">
        <v>586</v>
      </c>
      <c r="M92" t="s">
        <v>587</v>
      </c>
      <c r="N92" t="s">
        <v>588</v>
      </c>
      <c r="O92" t="s">
        <v>589</v>
      </c>
      <c r="P92" t="s">
        <v>590</v>
      </c>
      <c r="Q92" t="s">
        <v>591</v>
      </c>
      <c r="R92" t="s">
        <v>592</v>
      </c>
      <c r="S92" t="s">
        <v>593</v>
      </c>
      <c r="T92" t="s">
        <v>594</v>
      </c>
      <c r="U92" t="s">
        <v>595</v>
      </c>
      <c r="V92" t="s">
        <v>596</v>
      </c>
      <c r="W92" t="s">
        <v>597</v>
      </c>
      <c r="X92" t="s">
        <v>598</v>
      </c>
      <c r="Y92" t="s">
        <v>599</v>
      </c>
      <c r="Z92" t="s">
        <v>600</v>
      </c>
      <c r="AA92" t="s">
        <v>601</v>
      </c>
      <c r="AB92" t="s">
        <v>602</v>
      </c>
      <c r="AC92" t="s">
        <v>603</v>
      </c>
      <c r="AD92" t="s">
        <v>604</v>
      </c>
      <c r="AE92" t="s">
        <v>605</v>
      </c>
      <c r="AF92" t="s">
        <v>606</v>
      </c>
      <c r="AG92" t="s">
        <v>607</v>
      </c>
      <c r="AH92" t="s">
        <v>608</v>
      </c>
      <c r="AI92" t="s">
        <v>609</v>
      </c>
      <c r="AJ92" t="s">
        <v>610</v>
      </c>
      <c r="AK92" t="s">
        <v>611</v>
      </c>
      <c r="AL92" t="s">
        <v>612</v>
      </c>
      <c r="AM92" t="s">
        <v>613</v>
      </c>
      <c r="AN92" t="s">
        <v>72</v>
      </c>
    </row>
    <row r="93" spans="1:40" x14ac:dyDescent="0.25">
      <c r="A93" t="s">
        <v>614</v>
      </c>
    </row>
    <row r="94" spans="1:40" x14ac:dyDescent="0.25">
      <c r="A94" t="s">
        <v>615</v>
      </c>
      <c r="B94" t="s">
        <v>616</v>
      </c>
      <c r="C94" t="s">
        <v>617</v>
      </c>
      <c r="D94" t="s">
        <v>618</v>
      </c>
      <c r="E94" t="s">
        <v>619</v>
      </c>
      <c r="F94" t="s">
        <v>620</v>
      </c>
    </row>
    <row r="95" spans="1:40" x14ac:dyDescent="0.25">
      <c r="A95" t="s">
        <v>621</v>
      </c>
      <c r="B95" t="s">
        <v>213</v>
      </c>
      <c r="C95" t="s">
        <v>171</v>
      </c>
      <c r="D95" t="s">
        <v>622</v>
      </c>
      <c r="E95" t="s">
        <v>623</v>
      </c>
      <c r="F95" t="s">
        <v>624</v>
      </c>
      <c r="G95" t="s">
        <v>625</v>
      </c>
      <c r="H95" t="s">
        <v>626</v>
      </c>
      <c r="I95" t="s">
        <v>627</v>
      </c>
      <c r="J95" t="s">
        <v>628</v>
      </c>
    </row>
    <row r="96" spans="1:40" x14ac:dyDescent="0.25">
      <c r="A96" t="s">
        <v>629</v>
      </c>
      <c r="B96" t="s">
        <v>630</v>
      </c>
      <c r="C96" t="s">
        <v>631</v>
      </c>
      <c r="D96" t="s">
        <v>632</v>
      </c>
      <c r="E96" t="s">
        <v>633</v>
      </c>
      <c r="F96" t="s">
        <v>634</v>
      </c>
      <c r="G96" t="s">
        <v>635</v>
      </c>
      <c r="H96" t="s">
        <v>636</v>
      </c>
      <c r="I96" t="s">
        <v>637</v>
      </c>
    </row>
    <row r="97" spans="1:12" x14ac:dyDescent="0.25">
      <c r="A97" t="s">
        <v>638</v>
      </c>
    </row>
    <row r="98" spans="1:12" x14ac:dyDescent="0.25">
      <c r="A98" t="s">
        <v>639</v>
      </c>
      <c r="B98" t="s">
        <v>640</v>
      </c>
      <c r="C98" t="s">
        <v>641</v>
      </c>
    </row>
    <row r="99" spans="1:12" x14ac:dyDescent="0.25">
      <c r="A99" t="s">
        <v>642</v>
      </c>
      <c r="B99" t="s">
        <v>643</v>
      </c>
    </row>
    <row r="100" spans="1:12" x14ac:dyDescent="0.25">
      <c r="A100" t="s">
        <v>644</v>
      </c>
      <c r="B100" t="s">
        <v>645</v>
      </c>
      <c r="C100" t="s">
        <v>646</v>
      </c>
      <c r="D100" t="s">
        <v>647</v>
      </c>
      <c r="E100" t="s">
        <v>648</v>
      </c>
      <c r="F100" t="s">
        <v>649</v>
      </c>
      <c r="G100" t="s">
        <v>650</v>
      </c>
      <c r="H100" t="s">
        <v>651</v>
      </c>
      <c r="I100" t="s">
        <v>652</v>
      </c>
      <c r="J100" t="s">
        <v>653</v>
      </c>
      <c r="K100" t="s">
        <v>654</v>
      </c>
      <c r="L100" t="s">
        <v>655</v>
      </c>
    </row>
    <row r="101" spans="1:12" x14ac:dyDescent="0.25">
      <c r="A101" t="s">
        <v>656</v>
      </c>
      <c r="B101" t="s">
        <v>657</v>
      </c>
      <c r="C101" t="s">
        <v>658</v>
      </c>
      <c r="D101" t="s">
        <v>659</v>
      </c>
      <c r="E101" t="s">
        <v>660</v>
      </c>
      <c r="F101" t="s">
        <v>661</v>
      </c>
      <c r="G101" t="s">
        <v>662</v>
      </c>
      <c r="H101" t="s">
        <v>663</v>
      </c>
      <c r="I101" t="s">
        <v>664</v>
      </c>
    </row>
    <row r="102" spans="1:12" x14ac:dyDescent="0.25">
      <c r="A102" t="s">
        <v>665</v>
      </c>
      <c r="B102" t="s">
        <v>666</v>
      </c>
      <c r="C102" t="s">
        <v>667</v>
      </c>
      <c r="D102" t="s">
        <v>668</v>
      </c>
      <c r="E102" t="s">
        <v>669</v>
      </c>
      <c r="F102" t="s">
        <v>670</v>
      </c>
    </row>
    <row r="103" spans="1:12" x14ac:dyDescent="0.25">
      <c r="A103" t="s">
        <v>671</v>
      </c>
      <c r="B103" t="s">
        <v>672</v>
      </c>
      <c r="C103" t="s">
        <v>673</v>
      </c>
      <c r="D103" t="s">
        <v>674</v>
      </c>
      <c r="E103" t="s">
        <v>675</v>
      </c>
    </row>
    <row r="104" spans="1:12" x14ac:dyDescent="0.25">
      <c r="A104" t="s">
        <v>676</v>
      </c>
      <c r="B104" t="s">
        <v>677</v>
      </c>
      <c r="C104" t="s">
        <v>678</v>
      </c>
      <c r="D104" t="s">
        <v>679</v>
      </c>
      <c r="E104" t="s">
        <v>680</v>
      </c>
      <c r="F104" t="s">
        <v>681</v>
      </c>
      <c r="G104" t="s">
        <v>682</v>
      </c>
      <c r="H104" t="s">
        <v>683</v>
      </c>
      <c r="I104" t="s">
        <v>684</v>
      </c>
    </row>
    <row r="105" spans="1:12" x14ac:dyDescent="0.25">
      <c r="A105" t="s">
        <v>685</v>
      </c>
      <c r="B105" t="s">
        <v>65</v>
      </c>
      <c r="C105" t="s">
        <v>686</v>
      </c>
      <c r="D105" t="s">
        <v>687</v>
      </c>
      <c r="E105" t="s">
        <v>688</v>
      </c>
      <c r="F105" t="s">
        <v>689</v>
      </c>
    </row>
    <row r="106" spans="1:12" x14ac:dyDescent="0.25">
      <c r="A106" t="s">
        <v>690</v>
      </c>
      <c r="B106" t="s">
        <v>690</v>
      </c>
    </row>
    <row r="107" spans="1:12" x14ac:dyDescent="0.25">
      <c r="A107" t="s">
        <v>691</v>
      </c>
      <c r="B107" t="s">
        <v>692</v>
      </c>
      <c r="C107" t="s">
        <v>691</v>
      </c>
    </row>
    <row r="108" spans="1:12" x14ac:dyDescent="0.25">
      <c r="A108" t="s">
        <v>693</v>
      </c>
      <c r="B108" t="s">
        <v>693</v>
      </c>
      <c r="C108" t="s">
        <v>694</v>
      </c>
    </row>
    <row r="109" spans="1:12" x14ac:dyDescent="0.25">
      <c r="A109" t="s">
        <v>695</v>
      </c>
      <c r="B109" t="s">
        <v>696</v>
      </c>
      <c r="C109" t="s">
        <v>697</v>
      </c>
      <c r="D109" t="s">
        <v>698</v>
      </c>
      <c r="E109" t="s">
        <v>699</v>
      </c>
      <c r="F109" t="s">
        <v>700</v>
      </c>
      <c r="G109" t="s">
        <v>695</v>
      </c>
      <c r="H109" t="s">
        <v>701</v>
      </c>
      <c r="I109" t="s">
        <v>383</v>
      </c>
    </row>
    <row r="110" spans="1:12" x14ac:dyDescent="0.25">
      <c r="A110" t="s">
        <v>702</v>
      </c>
      <c r="B110" t="s">
        <v>703</v>
      </c>
    </row>
    <row r="111" spans="1:12" x14ac:dyDescent="0.25">
      <c r="A111" t="s">
        <v>704</v>
      </c>
    </row>
    <row r="112" spans="1:12" x14ac:dyDescent="0.25">
      <c r="A112" t="s">
        <v>705</v>
      </c>
    </row>
    <row r="113" spans="1:7" x14ac:dyDescent="0.25">
      <c r="A113" t="s">
        <v>706</v>
      </c>
      <c r="B113" t="s">
        <v>706</v>
      </c>
    </row>
    <row r="114" spans="1:7" x14ac:dyDescent="0.25">
      <c r="A114" t="s">
        <v>707</v>
      </c>
      <c r="B114" t="s">
        <v>707</v>
      </c>
    </row>
    <row r="115" spans="1:7" x14ac:dyDescent="0.25">
      <c r="A115" t="s">
        <v>708</v>
      </c>
      <c r="B115" t="s">
        <v>709</v>
      </c>
    </row>
    <row r="116" spans="1:7" x14ac:dyDescent="0.25">
      <c r="A116" t="s">
        <v>710</v>
      </c>
      <c r="B116" t="s">
        <v>710</v>
      </c>
    </row>
    <row r="117" spans="1:7" x14ac:dyDescent="0.25">
      <c r="A117" t="s">
        <v>711</v>
      </c>
      <c r="B117" t="s">
        <v>712</v>
      </c>
    </row>
    <row r="118" spans="1:7" x14ac:dyDescent="0.25">
      <c r="A118" t="s">
        <v>713</v>
      </c>
      <c r="B118" t="s">
        <v>713</v>
      </c>
    </row>
    <row r="119" spans="1:7" x14ac:dyDescent="0.25">
      <c r="A119" t="s">
        <v>714</v>
      </c>
      <c r="B119" t="s">
        <v>715</v>
      </c>
    </row>
    <row r="120" spans="1:7" x14ac:dyDescent="0.25">
      <c r="A120" t="s">
        <v>716</v>
      </c>
      <c r="B120" t="s">
        <v>717</v>
      </c>
      <c r="C120" t="s">
        <v>718</v>
      </c>
      <c r="D120" t="s">
        <v>719</v>
      </c>
      <c r="E120" t="s">
        <v>720</v>
      </c>
      <c r="F120" t="s">
        <v>721</v>
      </c>
    </row>
    <row r="121" spans="1:7" x14ac:dyDescent="0.25">
      <c r="A121" t="s">
        <v>722</v>
      </c>
      <c r="B121" t="s">
        <v>722</v>
      </c>
    </row>
    <row r="122" spans="1:7" x14ac:dyDescent="0.25">
      <c r="A122" t="s">
        <v>723</v>
      </c>
      <c r="B122" t="s">
        <v>724</v>
      </c>
      <c r="C122" t="s">
        <v>725</v>
      </c>
      <c r="D122" t="s">
        <v>726</v>
      </c>
      <c r="E122" t="s">
        <v>723</v>
      </c>
      <c r="F122" t="s">
        <v>727</v>
      </c>
    </row>
    <row r="123" spans="1:7" x14ac:dyDescent="0.25">
      <c r="A123" t="s">
        <v>728</v>
      </c>
      <c r="B123" t="s">
        <v>729</v>
      </c>
      <c r="C123" t="s">
        <v>728</v>
      </c>
      <c r="D123" t="s">
        <v>730</v>
      </c>
      <c r="E123" t="s">
        <v>731</v>
      </c>
      <c r="F123" t="s">
        <v>732</v>
      </c>
      <c r="G123" t="s">
        <v>733</v>
      </c>
    </row>
    <row r="124" spans="1:7" x14ac:dyDescent="0.25">
      <c r="A124" t="s">
        <v>734</v>
      </c>
      <c r="B124" t="s">
        <v>735</v>
      </c>
      <c r="C124" t="s">
        <v>734</v>
      </c>
      <c r="D124" t="s">
        <v>736</v>
      </c>
    </row>
    <row r="125" spans="1:7" x14ac:dyDescent="0.25">
      <c r="A125" t="s">
        <v>737</v>
      </c>
      <c r="B125" t="s">
        <v>738</v>
      </c>
      <c r="C125" t="s">
        <v>739</v>
      </c>
      <c r="D125" t="s">
        <v>740</v>
      </c>
      <c r="E125" t="s">
        <v>741</v>
      </c>
    </row>
    <row r="126" spans="1:7" x14ac:dyDescent="0.25">
      <c r="A126" t="s">
        <v>127</v>
      </c>
    </row>
    <row r="127" spans="1:7" x14ac:dyDescent="0.25">
      <c r="A127" t="s">
        <v>742</v>
      </c>
      <c r="B127" t="s">
        <v>743</v>
      </c>
      <c r="C127" t="s">
        <v>744</v>
      </c>
      <c r="D127" t="s">
        <v>745</v>
      </c>
    </row>
    <row r="128" spans="1:7" x14ac:dyDescent="0.25">
      <c r="A128" t="s">
        <v>746</v>
      </c>
      <c r="B128" t="s">
        <v>747</v>
      </c>
      <c r="C128" t="s">
        <v>748</v>
      </c>
    </row>
    <row r="129" spans="1:12" x14ac:dyDescent="0.25">
      <c r="A129" t="s">
        <v>749</v>
      </c>
      <c r="B129" t="s">
        <v>750</v>
      </c>
      <c r="C129" t="s">
        <v>751</v>
      </c>
      <c r="D129" t="s">
        <v>752</v>
      </c>
      <c r="E129" t="s">
        <v>749</v>
      </c>
      <c r="F129" t="s">
        <v>753</v>
      </c>
      <c r="G129" t="s">
        <v>754</v>
      </c>
    </row>
    <row r="130" spans="1:12" x14ac:dyDescent="0.25">
      <c r="A130" t="s">
        <v>755</v>
      </c>
      <c r="B130" t="s">
        <v>756</v>
      </c>
      <c r="C130" t="s">
        <v>755</v>
      </c>
    </row>
    <row r="131" spans="1:12" x14ac:dyDescent="0.25">
      <c r="A131" t="s">
        <v>757</v>
      </c>
      <c r="B131" t="s">
        <v>758</v>
      </c>
      <c r="C131" t="s">
        <v>759</v>
      </c>
      <c r="D131" t="s">
        <v>760</v>
      </c>
      <c r="E131" t="s">
        <v>761</v>
      </c>
      <c r="F131" t="s">
        <v>762</v>
      </c>
      <c r="G131" t="s">
        <v>763</v>
      </c>
      <c r="H131" t="s">
        <v>764</v>
      </c>
      <c r="I131" t="s">
        <v>574</v>
      </c>
      <c r="J131" t="s">
        <v>757</v>
      </c>
      <c r="K131" t="s">
        <v>765</v>
      </c>
    </row>
    <row r="132" spans="1:12" x14ac:dyDescent="0.25">
      <c r="A132" t="s">
        <v>766</v>
      </c>
      <c r="B132" t="s">
        <v>767</v>
      </c>
      <c r="C132" t="s">
        <v>768</v>
      </c>
    </row>
    <row r="133" spans="1:12" x14ac:dyDescent="0.25">
      <c r="A133" t="s">
        <v>769</v>
      </c>
      <c r="B133" t="s">
        <v>769</v>
      </c>
    </row>
    <row r="134" spans="1:12" x14ac:dyDescent="0.25">
      <c r="A134" t="s">
        <v>770</v>
      </c>
      <c r="B134" t="s">
        <v>771</v>
      </c>
      <c r="C134" t="s">
        <v>772</v>
      </c>
      <c r="D134" t="s">
        <v>773</v>
      </c>
    </row>
    <row r="135" spans="1:12" x14ac:dyDescent="0.25">
      <c r="A135" t="s">
        <v>774</v>
      </c>
      <c r="B135" t="s">
        <v>775</v>
      </c>
      <c r="C135" t="s">
        <v>776</v>
      </c>
      <c r="D135" t="s">
        <v>777</v>
      </c>
      <c r="E135" t="s">
        <v>778</v>
      </c>
      <c r="F135" t="s">
        <v>779</v>
      </c>
      <c r="G135" t="s">
        <v>780</v>
      </c>
      <c r="H135" t="s">
        <v>781</v>
      </c>
      <c r="I135" t="s">
        <v>782</v>
      </c>
      <c r="J135" t="s">
        <v>783</v>
      </c>
    </row>
    <row r="136" spans="1:12" x14ac:dyDescent="0.25">
      <c r="A136" t="s">
        <v>784</v>
      </c>
      <c r="B136" t="s">
        <v>758</v>
      </c>
      <c r="C136" t="s">
        <v>785</v>
      </c>
      <c r="D136" t="s">
        <v>786</v>
      </c>
      <c r="E136" t="s">
        <v>787</v>
      </c>
      <c r="F136" t="s">
        <v>788</v>
      </c>
      <c r="G136" t="s">
        <v>789</v>
      </c>
    </row>
    <row r="137" spans="1:12" x14ac:dyDescent="0.25">
      <c r="A137" t="s">
        <v>790</v>
      </c>
      <c r="B137" t="s">
        <v>791</v>
      </c>
      <c r="C137" t="s">
        <v>792</v>
      </c>
    </row>
    <row r="138" spans="1:12" x14ac:dyDescent="0.25">
      <c r="A138" t="s">
        <v>793</v>
      </c>
      <c r="B138" t="s">
        <v>794</v>
      </c>
      <c r="C138" t="s">
        <v>795</v>
      </c>
      <c r="D138" t="s">
        <v>796</v>
      </c>
      <c r="E138" t="s">
        <v>797</v>
      </c>
      <c r="F138" t="s">
        <v>798</v>
      </c>
      <c r="G138" t="s">
        <v>799</v>
      </c>
    </row>
    <row r="139" spans="1:12" x14ac:dyDescent="0.25">
      <c r="A139" t="s">
        <v>800</v>
      </c>
      <c r="B139" t="s">
        <v>801</v>
      </c>
      <c r="C139" t="s">
        <v>802</v>
      </c>
      <c r="D139" t="s">
        <v>803</v>
      </c>
      <c r="E139" t="s">
        <v>804</v>
      </c>
      <c r="F139" t="s">
        <v>805</v>
      </c>
      <c r="G139" t="s">
        <v>806</v>
      </c>
      <c r="H139" t="s">
        <v>807</v>
      </c>
      <c r="I139" t="s">
        <v>808</v>
      </c>
      <c r="J139" t="s">
        <v>809</v>
      </c>
      <c r="K139" t="s">
        <v>810</v>
      </c>
      <c r="L139" t="s">
        <v>800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28C5-3945-4261-B85B-45AFC376E7EF}">
  <dimension ref="B1:Z139"/>
  <sheetViews>
    <sheetView workbookViewId="0">
      <selection sqref="A1:XFD1048576"/>
    </sheetView>
  </sheetViews>
  <sheetFormatPr defaultRowHeight="15" x14ac:dyDescent="0.25"/>
  <cols>
    <col min="2" max="2" width="20" style="3" customWidth="1"/>
    <col min="3" max="4" width="29.5703125" customWidth="1"/>
    <col min="5" max="5" width="28.42578125" customWidth="1"/>
    <col min="6" max="6" width="18.42578125" style="3" customWidth="1"/>
    <col min="7" max="7" width="20" style="3" customWidth="1"/>
    <col min="11" max="11" width="19" customWidth="1"/>
    <col min="12" max="12" width="16.140625" style="3" customWidth="1"/>
    <col min="13" max="13" width="20" style="3" customWidth="1"/>
    <col min="14" max="16" width="19" customWidth="1"/>
    <col min="18" max="18" width="14.28515625" style="4" customWidth="1"/>
    <col min="19" max="20" width="20" style="3" customWidth="1"/>
    <col min="21" max="21" width="14.28515625" style="4" customWidth="1"/>
    <col min="22" max="22" width="13.42578125" style="4" customWidth="1"/>
    <col min="23" max="23" width="20.42578125" customWidth="1"/>
    <col min="24" max="24" width="13.42578125" style="4" customWidth="1"/>
    <col min="26" max="26" width="11" customWidth="1"/>
  </cols>
  <sheetData>
    <row r="1" spans="2:26" x14ac:dyDescent="0.25">
      <c r="B1" s="2" t="s">
        <v>811</v>
      </c>
      <c r="C1" s="1" t="s">
        <v>812</v>
      </c>
      <c r="D1" s="1"/>
      <c r="E1" s="1" t="s">
        <v>813</v>
      </c>
      <c r="F1" s="2" t="s">
        <v>814</v>
      </c>
      <c r="G1" s="2" t="s">
        <v>811</v>
      </c>
      <c r="M1" s="2"/>
      <c r="S1" s="2"/>
      <c r="T1" s="2"/>
    </row>
    <row r="2" spans="2:26" x14ac:dyDescent="0.25">
      <c r="B2" s="3">
        <v>7442.7036723800502</v>
      </c>
      <c r="C2" t="s">
        <v>40</v>
      </c>
      <c r="E2" t="s">
        <v>40</v>
      </c>
      <c r="F2" s="3">
        <v>200</v>
      </c>
      <c r="G2" s="3">
        <v>7442.7036723800502</v>
      </c>
      <c r="I2">
        <f>CORREL(F2:F139,G2:G139)</f>
        <v>0.51690365578403008</v>
      </c>
      <c r="K2" s="5" t="s">
        <v>815</v>
      </c>
      <c r="L2" s="6" t="s">
        <v>816</v>
      </c>
      <c r="M2" s="2" t="s">
        <v>814</v>
      </c>
      <c r="N2" s="6" t="s">
        <v>817</v>
      </c>
      <c r="O2" s="6"/>
      <c r="P2" s="6"/>
      <c r="Q2" s="6"/>
      <c r="R2" s="7" t="s">
        <v>818</v>
      </c>
      <c r="S2" s="2" t="s">
        <v>811</v>
      </c>
      <c r="T2" s="2"/>
      <c r="U2" s="7" t="s">
        <v>818</v>
      </c>
      <c r="V2" s="7" t="s">
        <v>819</v>
      </c>
      <c r="W2" s="5" t="s">
        <v>815</v>
      </c>
      <c r="X2" s="7"/>
      <c r="Y2" s="8" t="e">
        <f>CORREL(L3:L133,R3:R136)</f>
        <v>#N/A</v>
      </c>
      <c r="Z2" s="9" t="s">
        <v>820</v>
      </c>
    </row>
    <row r="3" spans="2:26" x14ac:dyDescent="0.25">
      <c r="B3" s="3">
        <v>227850.58015328299</v>
      </c>
      <c r="C3" t="s">
        <v>41</v>
      </c>
      <c r="E3" t="s">
        <v>41</v>
      </c>
      <c r="F3" s="3">
        <v>47858</v>
      </c>
      <c r="G3" s="3">
        <v>227850.58015328299</v>
      </c>
      <c r="K3" t="s">
        <v>40</v>
      </c>
      <c r="L3" s="3">
        <v>634</v>
      </c>
      <c r="M3" s="3">
        <v>7442.7036723800502</v>
      </c>
      <c r="N3" s="3">
        <v>200</v>
      </c>
      <c r="O3" s="10"/>
      <c r="P3" s="3"/>
      <c r="Q3" s="3"/>
      <c r="R3" s="4">
        <v>24.309642</v>
      </c>
      <c r="S3" s="3">
        <v>7442.7036723800502</v>
      </c>
      <c r="U3" s="4">
        <v>24.309642</v>
      </c>
      <c r="V3" s="4">
        <v>36.398941000000001</v>
      </c>
      <c r="W3" t="s">
        <v>40</v>
      </c>
    </row>
    <row r="4" spans="2:26" x14ac:dyDescent="0.25">
      <c r="B4" s="3">
        <v>663.57510679430595</v>
      </c>
      <c r="C4" t="s">
        <v>57</v>
      </c>
      <c r="E4" t="s">
        <v>57</v>
      </c>
      <c r="F4" s="3">
        <v>24</v>
      </c>
      <c r="G4" s="3">
        <v>663.57510679430595</v>
      </c>
      <c r="K4" t="s">
        <v>41</v>
      </c>
      <c r="L4" s="3">
        <v>117.76650000000001</v>
      </c>
      <c r="M4" s="3">
        <v>227850.58015328299</v>
      </c>
      <c r="N4" s="3">
        <v>47858</v>
      </c>
      <c r="O4" s="3"/>
      <c r="P4" s="3"/>
      <c r="Q4" s="3"/>
      <c r="R4" s="4">
        <v>18.977978</v>
      </c>
      <c r="S4" s="3">
        <v>227850.58015328299</v>
      </c>
      <c r="U4" s="4">
        <v>18.977978</v>
      </c>
      <c r="V4" s="4">
        <v>38.576576000000003</v>
      </c>
      <c r="W4" t="s">
        <v>41</v>
      </c>
    </row>
    <row r="5" spans="2:26" x14ac:dyDescent="0.25">
      <c r="B5" s="3">
        <v>5480.6166718702398</v>
      </c>
      <c r="C5" t="s">
        <v>58</v>
      </c>
      <c r="E5" t="s">
        <v>58</v>
      </c>
      <c r="F5" s="3">
        <v>331</v>
      </c>
      <c r="G5" s="3">
        <v>5480.6166718702398</v>
      </c>
      <c r="K5" t="s">
        <v>57</v>
      </c>
      <c r="L5" s="3">
        <v>670</v>
      </c>
      <c r="M5" s="3">
        <v>663.57510679430595</v>
      </c>
      <c r="N5" s="3">
        <v>24</v>
      </c>
      <c r="O5" s="3"/>
      <c r="P5" s="3"/>
      <c r="Q5" s="3"/>
      <c r="R5" s="4">
        <v>26.065498000000002</v>
      </c>
      <c r="S5" s="3">
        <v>663.57510679430595</v>
      </c>
      <c r="U5" s="4">
        <v>26.065498000000002</v>
      </c>
      <c r="V5" s="4">
        <v>37.130996000000003</v>
      </c>
      <c r="W5" t="s">
        <v>57</v>
      </c>
    </row>
    <row r="6" spans="2:26" x14ac:dyDescent="0.25">
      <c r="B6" s="3">
        <v>12242.698439366901</v>
      </c>
      <c r="C6" t="s">
        <v>61</v>
      </c>
      <c r="E6" t="s">
        <v>61</v>
      </c>
      <c r="F6" s="3">
        <v>1402</v>
      </c>
      <c r="G6" s="3">
        <v>12242.698439366901</v>
      </c>
      <c r="K6" t="s">
        <v>58</v>
      </c>
      <c r="L6" s="3">
        <v>750</v>
      </c>
      <c r="M6" s="3">
        <v>5480.6166718702398</v>
      </c>
      <c r="N6" s="3">
        <v>331</v>
      </c>
      <c r="O6" s="3"/>
      <c r="P6" s="3"/>
      <c r="Q6" s="3"/>
      <c r="R6" s="4">
        <v>25.852056999999999</v>
      </c>
      <c r="S6" s="3">
        <v>5480.6166718702398</v>
      </c>
      <c r="U6" s="4">
        <v>25.852056999999999</v>
      </c>
      <c r="V6" s="4">
        <v>35.327323</v>
      </c>
      <c r="W6" t="s">
        <v>58</v>
      </c>
    </row>
    <row r="7" spans="2:26" x14ac:dyDescent="0.25">
      <c r="B7" s="3">
        <v>13408.313108406301</v>
      </c>
      <c r="C7" t="s">
        <v>62</v>
      </c>
      <c r="E7" t="s">
        <v>62</v>
      </c>
      <c r="F7" s="3">
        <v>1097</v>
      </c>
      <c r="G7" s="3">
        <v>13408.313108406301</v>
      </c>
      <c r="K7" t="s">
        <v>61</v>
      </c>
      <c r="L7" s="3">
        <v>1852.5</v>
      </c>
      <c r="M7" s="3">
        <v>12242.698439366901</v>
      </c>
      <c r="N7" s="3">
        <v>1402</v>
      </c>
      <c r="O7" s="3"/>
      <c r="P7" s="3"/>
      <c r="Q7" s="3"/>
      <c r="R7" s="4">
        <v>33.498978999999999</v>
      </c>
      <c r="S7" s="3">
        <v>12242.698439366901</v>
      </c>
      <c r="U7" s="4">
        <v>33.498978999999999</v>
      </c>
      <c r="V7" s="4">
        <v>45.606233000000003</v>
      </c>
      <c r="W7" t="s">
        <v>61</v>
      </c>
    </row>
    <row r="8" spans="2:26" x14ac:dyDescent="0.25">
      <c r="B8" s="3">
        <v>112195.841264052</v>
      </c>
      <c r="C8" t="s">
        <v>65</v>
      </c>
      <c r="E8" t="s">
        <v>64</v>
      </c>
      <c r="F8" s="3">
        <v>9465</v>
      </c>
      <c r="G8" s="3">
        <v>112195.841264052</v>
      </c>
      <c r="K8" t="s">
        <v>62</v>
      </c>
      <c r="L8" s="3">
        <v>680</v>
      </c>
      <c r="M8" s="3">
        <v>13408.313108406301</v>
      </c>
      <c r="N8" s="3">
        <v>1097</v>
      </c>
      <c r="O8" s="3"/>
      <c r="P8" s="3"/>
      <c r="Q8" s="3"/>
      <c r="R8" s="4">
        <v>27.847024000000001</v>
      </c>
      <c r="S8" s="3">
        <v>13408.313108406301</v>
      </c>
      <c r="U8" s="4">
        <v>27.847024000000001</v>
      </c>
      <c r="V8" s="4">
        <v>31.938421999999999</v>
      </c>
      <c r="W8" t="s">
        <v>62</v>
      </c>
    </row>
    <row r="9" spans="2:26" x14ac:dyDescent="0.25">
      <c r="B9" s="3">
        <v>80349.912803310101</v>
      </c>
      <c r="C9" t="s">
        <v>821</v>
      </c>
      <c r="E9" s="11" t="s">
        <v>65</v>
      </c>
      <c r="F9" s="12">
        <v>4529</v>
      </c>
      <c r="G9" s="12">
        <v>80349.912803310101</v>
      </c>
      <c r="K9" t="s">
        <v>64</v>
      </c>
      <c r="L9" s="3">
        <v>176.15385000000001</v>
      </c>
      <c r="M9" s="3">
        <v>80349.912803310101</v>
      </c>
      <c r="N9" s="3">
        <v>9465</v>
      </c>
      <c r="O9" s="3"/>
      <c r="P9" s="3"/>
      <c r="Q9" s="3"/>
      <c r="R9" s="4">
        <v>29.901771</v>
      </c>
      <c r="S9" s="3">
        <v>112195.841264052</v>
      </c>
      <c r="U9" s="4">
        <v>29.901771</v>
      </c>
      <c r="V9" s="4">
        <v>41.120134999999998</v>
      </c>
      <c r="W9" t="s">
        <v>65</v>
      </c>
    </row>
    <row r="10" spans="2:26" x14ac:dyDescent="0.25">
      <c r="B10" s="3">
        <v>2024893.76421856</v>
      </c>
      <c r="C10" t="s">
        <v>76</v>
      </c>
      <c r="E10" t="s">
        <v>76</v>
      </c>
      <c r="F10" s="3">
        <v>471312</v>
      </c>
      <c r="G10" s="3">
        <v>2024893.76421856</v>
      </c>
      <c r="K10" t="s">
        <v>76</v>
      </c>
      <c r="L10" s="3">
        <v>1225.0139299999998</v>
      </c>
      <c r="M10" s="3">
        <v>2024893.76421856</v>
      </c>
      <c r="N10" s="3">
        <v>471312</v>
      </c>
      <c r="O10" s="3"/>
      <c r="P10" s="3"/>
      <c r="Q10" s="3"/>
      <c r="R10" s="4">
        <v>20.719733000000002</v>
      </c>
      <c r="S10" s="3">
        <v>80349.912803310101</v>
      </c>
      <c r="U10" s="4">
        <v>20.719733000000002</v>
      </c>
      <c r="V10" s="4">
        <v>46.629693000000003</v>
      </c>
      <c r="W10" t="s">
        <v>821</v>
      </c>
    </row>
    <row r="11" spans="2:26" x14ac:dyDescent="0.25">
      <c r="B11" s="3">
        <v>4550.0633228381903</v>
      </c>
      <c r="C11" t="s">
        <v>141</v>
      </c>
      <c r="E11" t="s">
        <v>141</v>
      </c>
      <c r="F11" s="3">
        <v>406</v>
      </c>
      <c r="G11" s="3">
        <v>4550.0633228381903</v>
      </c>
      <c r="K11" t="s">
        <v>141</v>
      </c>
      <c r="L11" s="3">
        <v>563.33333000000005</v>
      </c>
      <c r="M11" s="3">
        <v>4550.0633228381903</v>
      </c>
      <c r="N11" s="3">
        <v>406</v>
      </c>
      <c r="O11" s="3"/>
      <c r="P11" s="3"/>
      <c r="Q11" s="3"/>
      <c r="R11" s="4">
        <v>28.891064</v>
      </c>
      <c r="S11" s="3">
        <v>2024893.76421856</v>
      </c>
      <c r="U11" s="4">
        <v>28.891064</v>
      </c>
      <c r="V11" s="4">
        <v>54.337710999999999</v>
      </c>
      <c r="W11" t="s">
        <v>76</v>
      </c>
    </row>
    <row r="12" spans="2:26" x14ac:dyDescent="0.25">
      <c r="B12" s="3">
        <v>12263.334836084299</v>
      </c>
      <c r="C12" t="s">
        <v>822</v>
      </c>
      <c r="E12" t="s">
        <v>822</v>
      </c>
      <c r="F12" s="3">
        <v>493</v>
      </c>
      <c r="G12" s="3">
        <v>12263.334836084299</v>
      </c>
      <c r="K12" t="s">
        <v>822</v>
      </c>
      <c r="L12" s="3">
        <v>1713.3333300000002</v>
      </c>
      <c r="M12" s="3">
        <v>12263.334836084299</v>
      </c>
      <c r="N12" s="3">
        <v>493</v>
      </c>
      <c r="O12" s="3"/>
      <c r="P12" s="3"/>
      <c r="Q12" s="3"/>
      <c r="R12" s="4">
        <v>23.355119999999999</v>
      </c>
      <c r="S12" s="3">
        <v>4550.0633228381903</v>
      </c>
      <c r="U12" s="4">
        <v>23.355119999999999</v>
      </c>
      <c r="V12" s="4">
        <v>39.241309999999999</v>
      </c>
      <c r="W12" t="s">
        <v>141</v>
      </c>
    </row>
    <row r="13" spans="2:26" x14ac:dyDescent="0.25">
      <c r="B13" s="3">
        <v>4791.0884612377304</v>
      </c>
      <c r="C13" t="s">
        <v>142</v>
      </c>
      <c r="E13" t="s">
        <v>142</v>
      </c>
      <c r="F13" s="3">
        <v>458</v>
      </c>
      <c r="G13" s="3">
        <v>4791.0884612377304</v>
      </c>
      <c r="K13" t="s">
        <v>142</v>
      </c>
      <c r="L13" s="3">
        <v>605</v>
      </c>
      <c r="M13" s="3">
        <v>4791.0884612377304</v>
      </c>
      <c r="N13" s="3">
        <v>458</v>
      </c>
      <c r="O13" s="3"/>
      <c r="P13" s="3"/>
      <c r="Q13" s="3"/>
      <c r="R13" s="4">
        <v>31.381606000000001</v>
      </c>
      <c r="S13" s="3">
        <v>12263.334836084299</v>
      </c>
      <c r="U13" s="4">
        <v>31.381606000000001</v>
      </c>
      <c r="V13" s="4">
        <v>48.262714000000003</v>
      </c>
      <c r="W13" t="s">
        <v>822</v>
      </c>
    </row>
    <row r="14" spans="2:26" x14ac:dyDescent="0.25">
      <c r="B14" s="3">
        <v>32291.1122952244</v>
      </c>
      <c r="C14" t="s">
        <v>144</v>
      </c>
      <c r="E14" t="s">
        <v>144</v>
      </c>
      <c r="F14" s="3">
        <v>1779</v>
      </c>
      <c r="G14" s="3">
        <v>32291.1122952244</v>
      </c>
      <c r="K14" t="s">
        <v>144</v>
      </c>
      <c r="L14" s="3">
        <v>554</v>
      </c>
      <c r="M14" s="3">
        <v>32291.1122952244</v>
      </c>
      <c r="N14" s="3">
        <v>1779</v>
      </c>
      <c r="O14" s="3"/>
      <c r="P14" s="3"/>
      <c r="Q14" s="3"/>
      <c r="R14" s="4">
        <v>23.992878999999999</v>
      </c>
      <c r="S14" s="3">
        <v>4791.0884612377304</v>
      </c>
      <c r="U14" s="4">
        <v>23.992878999999999</v>
      </c>
      <c r="V14" s="4">
        <v>37.056108000000002</v>
      </c>
      <c r="W14" t="s">
        <v>142</v>
      </c>
    </row>
    <row r="15" spans="2:26" x14ac:dyDescent="0.25">
      <c r="B15" s="3">
        <v>13296.1022206285</v>
      </c>
      <c r="C15" t="s">
        <v>823</v>
      </c>
      <c r="E15" t="s">
        <v>146</v>
      </c>
      <c r="F15" s="3">
        <v>709</v>
      </c>
      <c r="G15" s="3">
        <v>13296.1022206285</v>
      </c>
      <c r="K15" t="s">
        <v>823</v>
      </c>
      <c r="L15" s="3">
        <v>612.22221999999999</v>
      </c>
      <c r="M15" s="3">
        <v>13296.1022206285</v>
      </c>
      <c r="N15" s="3">
        <v>709</v>
      </c>
      <c r="O15" s="3"/>
      <c r="P15" s="3"/>
      <c r="Q15" s="3"/>
      <c r="R15" s="4">
        <v>17.234838</v>
      </c>
      <c r="S15" s="3">
        <v>32291.1122952244</v>
      </c>
      <c r="U15" s="4">
        <v>17.234838</v>
      </c>
      <c r="V15" s="4">
        <v>70.079621000000003</v>
      </c>
      <c r="W15" t="s">
        <v>144</v>
      </c>
    </row>
    <row r="16" spans="2:26" x14ac:dyDescent="0.25">
      <c r="B16" s="3">
        <v>26284.4839808383</v>
      </c>
      <c r="C16" t="s">
        <v>152</v>
      </c>
      <c r="E16" t="s">
        <v>152</v>
      </c>
      <c r="F16" s="3">
        <v>4787</v>
      </c>
      <c r="G16" s="3">
        <v>26284.4839808383</v>
      </c>
      <c r="K16" t="s">
        <v>152</v>
      </c>
      <c r="L16" s="3">
        <v>2772.1428599999999</v>
      </c>
      <c r="M16" s="3">
        <v>26284.4839808383</v>
      </c>
      <c r="N16" s="3">
        <v>4787</v>
      </c>
      <c r="O16" s="3"/>
      <c r="P16" s="3"/>
      <c r="Q16" s="3"/>
      <c r="R16" s="4">
        <v>28.451439000000001</v>
      </c>
      <c r="S16" s="3">
        <v>13296.1022206285</v>
      </c>
      <c r="U16" s="4">
        <v>28.451439000000001</v>
      </c>
      <c r="V16" s="4">
        <v>31.969625000000001</v>
      </c>
      <c r="W16" t="s">
        <v>823</v>
      </c>
    </row>
    <row r="17" spans="2:23" x14ac:dyDescent="0.25">
      <c r="B17" s="3">
        <v>26771.197952897401</v>
      </c>
      <c r="C17" t="s">
        <v>163</v>
      </c>
      <c r="E17" t="s">
        <v>163</v>
      </c>
      <c r="F17" s="3">
        <v>42</v>
      </c>
      <c r="G17" s="3">
        <v>26771.197952897401</v>
      </c>
      <c r="K17" t="s">
        <v>163</v>
      </c>
      <c r="L17" s="3">
        <v>559.28570999999999</v>
      </c>
      <c r="M17" s="3">
        <v>26771.197952897401</v>
      </c>
      <c r="N17" s="3">
        <v>42</v>
      </c>
      <c r="O17" s="3"/>
      <c r="P17" s="3"/>
      <c r="Q17" s="3"/>
      <c r="R17" s="4">
        <v>19.738154000000002</v>
      </c>
      <c r="S17" s="3">
        <v>26284.4839808383</v>
      </c>
      <c r="U17" s="4">
        <v>19.738154000000002</v>
      </c>
      <c r="V17" s="4">
        <v>50.770910999999998</v>
      </c>
      <c r="W17" t="s">
        <v>152</v>
      </c>
    </row>
    <row r="18" spans="2:23" x14ac:dyDescent="0.25">
      <c r="B18" s="3">
        <v>231061.50709127501</v>
      </c>
      <c r="C18" t="s">
        <v>164</v>
      </c>
      <c r="E18" t="s">
        <v>164</v>
      </c>
      <c r="F18" s="3">
        <v>24497</v>
      </c>
      <c r="G18" s="3">
        <v>231061.50709127501</v>
      </c>
      <c r="K18" t="s">
        <v>164</v>
      </c>
      <c r="L18" s="3">
        <v>2035.4430400000001</v>
      </c>
      <c r="M18" s="3">
        <v>231061.50709127501</v>
      </c>
      <c r="N18" s="3">
        <v>24497</v>
      </c>
      <c r="O18" s="3"/>
      <c r="P18" s="3"/>
      <c r="Q18" s="3"/>
      <c r="R18" s="4">
        <v>22.653532999999999</v>
      </c>
      <c r="S18" s="3">
        <v>26771.197952897401</v>
      </c>
      <c r="U18" s="4">
        <v>22.653532999999999</v>
      </c>
      <c r="V18" s="4">
        <v>39.785303999999996</v>
      </c>
      <c r="W18" t="s">
        <v>163</v>
      </c>
    </row>
    <row r="19" spans="2:23" x14ac:dyDescent="0.25">
      <c r="B19" s="3">
        <v>306.881929194299</v>
      </c>
      <c r="C19" t="s">
        <v>181</v>
      </c>
      <c r="E19" s="11" t="s">
        <v>181</v>
      </c>
      <c r="F19" s="12">
        <v>3</v>
      </c>
      <c r="G19" s="12">
        <v>306.881929194299</v>
      </c>
      <c r="K19" t="s">
        <v>182</v>
      </c>
      <c r="L19" s="3">
        <v>367.58600999999999</v>
      </c>
      <c r="M19" s="3">
        <v>6451991.1178236296</v>
      </c>
      <c r="N19" s="3">
        <v>218866</v>
      </c>
      <c r="O19" s="3"/>
      <c r="P19" s="3"/>
      <c r="Q19" s="3"/>
      <c r="R19" s="4">
        <v>35.597352000000001</v>
      </c>
      <c r="S19" s="3">
        <v>231061.50709127501</v>
      </c>
      <c r="U19" s="4">
        <v>35.597352000000001</v>
      </c>
      <c r="V19" s="4">
        <v>38.792983999999997</v>
      </c>
      <c r="W19" t="s">
        <v>164</v>
      </c>
    </row>
    <row r="20" spans="2:23" x14ac:dyDescent="0.25">
      <c r="B20" s="3">
        <v>6451991.1178236296</v>
      </c>
      <c r="C20" t="s">
        <v>182</v>
      </c>
      <c r="E20" t="s">
        <v>182</v>
      </c>
      <c r="F20" s="3">
        <v>218866</v>
      </c>
      <c r="G20" s="3">
        <v>6451991.1178236296</v>
      </c>
      <c r="K20" t="s">
        <v>190</v>
      </c>
      <c r="L20" s="3">
        <v>491.53845999999999</v>
      </c>
      <c r="M20" s="3">
        <v>50861.014652048398</v>
      </c>
      <c r="N20" s="3">
        <v>1799</v>
      </c>
      <c r="O20" s="3"/>
      <c r="P20" s="3"/>
      <c r="Q20" s="3"/>
      <c r="R20" s="4">
        <v>17.606604999999998</v>
      </c>
      <c r="S20" s="3">
        <v>6451991.1178236296</v>
      </c>
      <c r="U20" s="4">
        <v>17.606604999999998</v>
      </c>
      <c r="V20" s="4">
        <v>42.164406</v>
      </c>
      <c r="W20" t="s">
        <v>182</v>
      </c>
    </row>
    <row r="21" spans="2:23" x14ac:dyDescent="0.25">
      <c r="B21" s="3">
        <v>50861.014652048398</v>
      </c>
      <c r="C21" t="s">
        <v>190</v>
      </c>
      <c r="E21" t="s">
        <v>190</v>
      </c>
      <c r="F21" s="3">
        <v>1799</v>
      </c>
      <c r="G21" s="3">
        <v>50861.014652048398</v>
      </c>
      <c r="K21" t="s">
        <v>194</v>
      </c>
      <c r="L21" s="3">
        <v>1896.81818</v>
      </c>
      <c r="M21" s="3">
        <v>69313.909156012203</v>
      </c>
      <c r="N21" s="3">
        <v>19801</v>
      </c>
      <c r="O21" s="3"/>
      <c r="P21" s="3"/>
      <c r="Q21" s="3"/>
      <c r="R21" s="4">
        <v>24.593043999999999</v>
      </c>
      <c r="S21" s="3">
        <v>50861.014652048398</v>
      </c>
      <c r="U21" s="4">
        <v>24.593043999999999</v>
      </c>
      <c r="V21" s="4">
        <v>37.192019000000002</v>
      </c>
      <c r="W21" t="s">
        <v>190</v>
      </c>
    </row>
    <row r="22" spans="2:23" x14ac:dyDescent="0.25">
      <c r="B22" s="3">
        <v>69313.909156012203</v>
      </c>
      <c r="C22" t="s">
        <v>194</v>
      </c>
      <c r="E22" t="s">
        <v>194</v>
      </c>
      <c r="F22" s="3">
        <v>19801</v>
      </c>
      <c r="G22" s="3">
        <v>69313.909156012203</v>
      </c>
      <c r="K22" t="s">
        <v>209</v>
      </c>
      <c r="L22" s="3">
        <v>199.01961</v>
      </c>
      <c r="M22" s="3">
        <v>166452.44868353999</v>
      </c>
      <c r="N22" s="3">
        <v>2649</v>
      </c>
      <c r="O22" s="3"/>
      <c r="P22" s="3"/>
      <c r="Q22" s="3"/>
      <c r="R22" s="4">
        <v>28.957844999999999</v>
      </c>
      <c r="S22" s="3">
        <v>69313.909156012203</v>
      </c>
      <c r="U22" s="4">
        <v>28.957844999999999</v>
      </c>
      <c r="V22" s="4">
        <v>44.783754999999999</v>
      </c>
      <c r="W22" t="s">
        <v>194</v>
      </c>
    </row>
    <row r="23" spans="2:23" x14ac:dyDescent="0.25">
      <c r="B23" s="3">
        <v>166452.44868353999</v>
      </c>
      <c r="C23" t="s">
        <v>209</v>
      </c>
      <c r="E23" t="s">
        <v>209</v>
      </c>
      <c r="F23" s="3">
        <v>2649</v>
      </c>
      <c r="G23" s="3">
        <v>166452.44868353999</v>
      </c>
      <c r="K23" t="s">
        <v>210</v>
      </c>
      <c r="L23" s="3">
        <v>1100</v>
      </c>
      <c r="M23" s="3">
        <v>9844.8609429194294</v>
      </c>
      <c r="N23" s="3">
        <v>1255</v>
      </c>
      <c r="O23" s="3"/>
      <c r="P23" s="3"/>
      <c r="Q23" s="3"/>
      <c r="R23" s="4">
        <v>13.334144999999999</v>
      </c>
      <c r="S23" s="3">
        <v>166452.44868353999</v>
      </c>
      <c r="U23" s="4">
        <v>13.334144999999999</v>
      </c>
      <c r="V23" s="4">
        <v>66.725069000000005</v>
      </c>
      <c r="W23" t="s">
        <v>209</v>
      </c>
    </row>
    <row r="24" spans="2:23" x14ac:dyDescent="0.25">
      <c r="B24" s="3">
        <v>9844.8609429194294</v>
      </c>
      <c r="C24" t="s">
        <v>210</v>
      </c>
      <c r="E24" t="s">
        <v>210</v>
      </c>
      <c r="F24" s="3">
        <v>1255</v>
      </c>
      <c r="G24" s="3">
        <v>9844.8609429194294</v>
      </c>
      <c r="K24" t="s">
        <v>213</v>
      </c>
      <c r="L24" s="3">
        <v>253.49029999999999</v>
      </c>
      <c r="M24" s="3">
        <v>728458.17111760296</v>
      </c>
      <c r="N24" s="3">
        <v>8524</v>
      </c>
      <c r="O24" s="3"/>
      <c r="P24" s="3"/>
      <c r="Q24" s="3"/>
      <c r="R24" s="4">
        <v>18.234788999999999</v>
      </c>
      <c r="S24" s="3">
        <v>9844.8609429194294</v>
      </c>
      <c r="U24" s="4">
        <v>18.234788999999999</v>
      </c>
      <c r="V24" s="4">
        <v>56.078696000000001</v>
      </c>
      <c r="W24" t="s">
        <v>210</v>
      </c>
    </row>
    <row r="25" spans="2:23" x14ac:dyDescent="0.25">
      <c r="B25" s="3">
        <v>728458.17111760296</v>
      </c>
      <c r="C25" t="s">
        <v>213</v>
      </c>
      <c r="E25" t="s">
        <v>213</v>
      </c>
      <c r="F25" s="3">
        <v>8524</v>
      </c>
      <c r="G25" s="3">
        <v>728458.17111760296</v>
      </c>
      <c r="K25" t="s">
        <v>824</v>
      </c>
      <c r="L25" s="3">
        <v>656.90909000000011</v>
      </c>
      <c r="M25" s="3">
        <v>79185.314374826106</v>
      </c>
      <c r="N25" s="3">
        <v>1245</v>
      </c>
      <c r="O25" s="3"/>
      <c r="P25" s="3"/>
      <c r="Q25" s="3"/>
      <c r="R25" s="4">
        <v>20.252140000000001</v>
      </c>
      <c r="S25" s="3">
        <v>728458.17111760296</v>
      </c>
      <c r="U25" s="4">
        <v>20.252140000000001</v>
      </c>
      <c r="V25" s="4">
        <v>50.480361000000002</v>
      </c>
      <c r="W25" t="s">
        <v>213</v>
      </c>
    </row>
    <row r="26" spans="2:23" x14ac:dyDescent="0.25">
      <c r="B26" s="3">
        <v>79185.314374826106</v>
      </c>
      <c r="C26" t="s">
        <v>824</v>
      </c>
      <c r="E26" t="s">
        <v>216</v>
      </c>
      <c r="F26" s="3">
        <v>1245</v>
      </c>
      <c r="G26" s="3">
        <v>79185.314374826106</v>
      </c>
      <c r="K26" t="s">
        <v>825</v>
      </c>
      <c r="L26" s="3">
        <v>602.5</v>
      </c>
      <c r="M26" s="3">
        <v>10655.025901429901</v>
      </c>
      <c r="N26" s="3">
        <v>275</v>
      </c>
      <c r="O26" s="3"/>
      <c r="P26" s="3"/>
      <c r="Q26" s="3"/>
      <c r="R26" s="4">
        <v>14.419333999999999</v>
      </c>
      <c r="S26" s="3">
        <v>79185.314374826106</v>
      </c>
      <c r="U26" s="4">
        <v>14.419333999999999</v>
      </c>
      <c r="V26" s="4">
        <v>44.505034000000002</v>
      </c>
      <c r="W26" t="s">
        <v>824</v>
      </c>
    </row>
    <row r="27" spans="2:23" x14ac:dyDescent="0.25">
      <c r="B27" s="3">
        <v>10655.025901429901</v>
      </c>
      <c r="C27" t="s">
        <v>825</v>
      </c>
      <c r="E27" t="s">
        <v>219</v>
      </c>
      <c r="F27" s="3">
        <v>275</v>
      </c>
      <c r="G27" s="3">
        <v>10655.025901429901</v>
      </c>
      <c r="K27" t="s">
        <v>220</v>
      </c>
      <c r="L27" s="3">
        <v>922.62294999999995</v>
      </c>
      <c r="M27" s="3">
        <v>176541.284573143</v>
      </c>
      <c r="N27" s="3">
        <v>2848</v>
      </c>
      <c r="O27" s="3"/>
      <c r="P27" s="3"/>
      <c r="Q27" s="3"/>
      <c r="R27" s="4">
        <v>29.702105</v>
      </c>
      <c r="S27" s="3">
        <v>10655.025901429901</v>
      </c>
      <c r="U27" s="4">
        <v>29.702105</v>
      </c>
      <c r="V27" s="4">
        <v>30.945226000000002</v>
      </c>
      <c r="W27" t="s">
        <v>825</v>
      </c>
    </row>
    <row r="28" spans="2:23" x14ac:dyDescent="0.25">
      <c r="B28" s="3">
        <v>176541.284573143</v>
      </c>
      <c r="C28" t="s">
        <v>220</v>
      </c>
      <c r="E28" t="s">
        <v>220</v>
      </c>
      <c r="F28" s="3">
        <v>2848</v>
      </c>
      <c r="G28" s="3">
        <v>176541.284573143</v>
      </c>
      <c r="K28" t="s">
        <v>224</v>
      </c>
      <c r="L28" s="3">
        <v>452.35294000000005</v>
      </c>
      <c r="M28" s="3">
        <v>62147.258213817397</v>
      </c>
      <c r="N28" s="3">
        <v>1182</v>
      </c>
      <c r="O28" s="3"/>
      <c r="P28" s="3"/>
      <c r="Q28" s="3"/>
      <c r="R28" s="4">
        <v>23.432573000000001</v>
      </c>
      <c r="S28" s="3">
        <v>176541.284573143</v>
      </c>
      <c r="U28" s="4">
        <v>23.432573000000001</v>
      </c>
      <c r="V28" s="4">
        <v>66.626214000000004</v>
      </c>
      <c r="W28" t="s">
        <v>220</v>
      </c>
    </row>
    <row r="29" spans="2:23" x14ac:dyDescent="0.25">
      <c r="B29" s="3">
        <v>62147.258213817397</v>
      </c>
      <c r="C29" t="s">
        <v>826</v>
      </c>
      <c r="E29" t="s">
        <v>224</v>
      </c>
      <c r="F29" s="3">
        <v>1182</v>
      </c>
      <c r="G29" s="3">
        <v>62147.258213817397</v>
      </c>
      <c r="K29" t="s">
        <v>827</v>
      </c>
      <c r="L29" s="3">
        <v>610</v>
      </c>
      <c r="M29" s="3">
        <v>147049.48726512201</v>
      </c>
      <c r="N29" s="3">
        <v>9</v>
      </c>
      <c r="O29" s="3"/>
      <c r="P29" s="3"/>
      <c r="Q29" s="3"/>
      <c r="R29" s="4">
        <v>38.203032999999998</v>
      </c>
      <c r="S29" s="3">
        <v>62147.258213817397</v>
      </c>
      <c r="U29" s="4">
        <v>38.203032999999998</v>
      </c>
      <c r="V29" s="4">
        <v>39.954293</v>
      </c>
      <c r="W29" t="s">
        <v>826</v>
      </c>
    </row>
    <row r="30" spans="2:23" x14ac:dyDescent="0.25">
      <c r="B30" s="3">
        <v>147049.48726512201</v>
      </c>
      <c r="C30" t="s">
        <v>224</v>
      </c>
      <c r="E30" t="s">
        <v>827</v>
      </c>
      <c r="F30" s="3">
        <v>7</v>
      </c>
      <c r="G30" s="3">
        <v>147049.48726512201</v>
      </c>
      <c r="K30" t="s">
        <v>226</v>
      </c>
      <c r="L30" s="3">
        <v>633.11581999999999</v>
      </c>
      <c r="M30" s="3">
        <v>6743.1775309068798</v>
      </c>
      <c r="N30" s="3">
        <v>8499</v>
      </c>
      <c r="O30" s="3"/>
      <c r="P30" s="3"/>
      <c r="Q30" s="3"/>
      <c r="R30" s="4">
        <v>18.496946999999999</v>
      </c>
      <c r="S30" s="3">
        <v>147049.48726512201</v>
      </c>
      <c r="U30" s="4">
        <v>18.496946999999999</v>
      </c>
      <c r="V30" s="4">
        <v>70.685625000000002</v>
      </c>
      <c r="W30" t="s">
        <v>224</v>
      </c>
    </row>
    <row r="31" spans="2:23" x14ac:dyDescent="0.25">
      <c r="B31" s="3">
        <v>6743.1775309068798</v>
      </c>
      <c r="C31" t="s">
        <v>827</v>
      </c>
      <c r="E31" t="s">
        <v>827</v>
      </c>
      <c r="F31" s="3">
        <v>2</v>
      </c>
      <c r="G31" s="3">
        <v>6743.1775309068798</v>
      </c>
      <c r="K31" t="s">
        <v>828</v>
      </c>
      <c r="L31" s="3">
        <v>161.50837999999999</v>
      </c>
      <c r="M31" s="3">
        <v>907410.05910287204</v>
      </c>
      <c r="N31" s="3">
        <v>18267</v>
      </c>
      <c r="O31" s="3"/>
      <c r="P31" s="3"/>
      <c r="Q31" s="3"/>
      <c r="R31" s="4">
        <v>21.942473</v>
      </c>
      <c r="S31" s="3">
        <v>6743.1775309068798</v>
      </c>
      <c r="U31" s="4">
        <v>21.942473</v>
      </c>
      <c r="V31" s="4">
        <v>41.436366999999997</v>
      </c>
      <c r="W31" t="s">
        <v>827</v>
      </c>
    </row>
    <row r="32" spans="2:23" x14ac:dyDescent="0.25">
      <c r="B32" s="3">
        <v>907410.05910287204</v>
      </c>
      <c r="C32" t="s">
        <v>226</v>
      </c>
      <c r="E32" t="s">
        <v>226</v>
      </c>
      <c r="F32" s="3">
        <v>8499</v>
      </c>
      <c r="G32" s="3">
        <v>907410.05910287204</v>
      </c>
      <c r="K32" t="s">
        <v>237</v>
      </c>
      <c r="L32" s="3">
        <v>450.21934999999996</v>
      </c>
      <c r="M32" s="3">
        <v>234718.99617088999</v>
      </c>
      <c r="N32" s="3">
        <v>84703</v>
      </c>
      <c r="O32" s="3"/>
      <c r="P32" s="3"/>
      <c r="Q32" s="3"/>
      <c r="R32" s="4">
        <v>22.786318000000001</v>
      </c>
      <c r="S32" s="3">
        <v>907410.05910287204</v>
      </c>
      <c r="U32" s="4">
        <v>22.786318000000001</v>
      </c>
      <c r="V32" s="4">
        <v>35.451811999999997</v>
      </c>
      <c r="W32" t="s">
        <v>226</v>
      </c>
    </row>
    <row r="33" spans="2:23" x14ac:dyDescent="0.25">
      <c r="B33" s="3">
        <v>234718.99617088999</v>
      </c>
      <c r="C33" t="s">
        <v>828</v>
      </c>
      <c r="E33" t="s">
        <v>231</v>
      </c>
      <c r="F33" s="3">
        <v>18267</v>
      </c>
      <c r="G33" s="3">
        <v>234718.99617088999</v>
      </c>
      <c r="K33" t="s">
        <v>243</v>
      </c>
      <c r="L33" s="3">
        <v>935.88785000000007</v>
      </c>
      <c r="M33" s="3">
        <v>892210.98904134799</v>
      </c>
      <c r="N33" s="3">
        <v>18089</v>
      </c>
      <c r="O33" s="3"/>
      <c r="P33" s="3"/>
      <c r="Q33" s="3"/>
      <c r="R33" s="4">
        <v>15.438461</v>
      </c>
      <c r="S33" s="3">
        <v>234718.99617088999</v>
      </c>
      <c r="U33" s="4">
        <v>15.438461</v>
      </c>
      <c r="V33" s="4">
        <v>63.176575999999997</v>
      </c>
      <c r="W33" t="s">
        <v>828</v>
      </c>
    </row>
    <row r="34" spans="2:23" x14ac:dyDescent="0.25">
      <c r="B34" s="3">
        <v>892210.98904134799</v>
      </c>
      <c r="C34" t="s">
        <v>237</v>
      </c>
      <c r="E34" t="s">
        <v>237</v>
      </c>
      <c r="F34" s="3">
        <v>84703</v>
      </c>
      <c r="G34" s="3">
        <v>892210.98904134799</v>
      </c>
      <c r="K34" t="s">
        <v>272</v>
      </c>
      <c r="L34" s="3">
        <v>243.3793</v>
      </c>
      <c r="M34" s="3">
        <v>161499.82897004799</v>
      </c>
      <c r="N34" s="3">
        <v>4962539.8166957572</v>
      </c>
      <c r="O34" s="3"/>
      <c r="P34" s="3"/>
      <c r="Q34" s="3"/>
      <c r="R34" s="4">
        <v>15.31385</v>
      </c>
      <c r="S34" s="3">
        <v>892210.98904134799</v>
      </c>
      <c r="U34" s="4">
        <v>15.31385</v>
      </c>
      <c r="V34" s="4">
        <v>48.095422999999997</v>
      </c>
      <c r="W34" t="s">
        <v>237</v>
      </c>
    </row>
    <row r="35" spans="2:23" x14ac:dyDescent="0.25">
      <c r="B35" s="3">
        <v>161499.82897004799</v>
      </c>
      <c r="C35" t="s">
        <v>243</v>
      </c>
      <c r="E35" s="11" t="s">
        <v>243</v>
      </c>
      <c r="F35" s="12">
        <v>18089</v>
      </c>
      <c r="G35" s="12">
        <v>161499.82897004799</v>
      </c>
      <c r="K35" t="s">
        <v>290</v>
      </c>
      <c r="L35" s="3">
        <v>547.30768999999998</v>
      </c>
      <c r="M35" s="3">
        <v>4964554.7975061899</v>
      </c>
      <c r="N35" s="3">
        <v>1512</v>
      </c>
      <c r="O35" s="3"/>
      <c r="P35" s="3"/>
      <c r="Q35" s="3"/>
      <c r="R35" s="4">
        <v>23.901067999999999</v>
      </c>
      <c r="S35" s="3">
        <v>161499.82897004799</v>
      </c>
      <c r="U35" s="4">
        <v>23.901067999999999</v>
      </c>
      <c r="V35" s="4">
        <v>34.711922000000001</v>
      </c>
      <c r="W35" t="s">
        <v>243</v>
      </c>
    </row>
    <row r="36" spans="2:23" x14ac:dyDescent="0.25">
      <c r="B36" s="3">
        <v>4964554.7975061899</v>
      </c>
      <c r="C36" t="s">
        <v>272</v>
      </c>
      <c r="E36" t="s">
        <v>272</v>
      </c>
      <c r="F36" s="3">
        <v>417565</v>
      </c>
      <c r="G36" s="3">
        <v>4964554.7975061899</v>
      </c>
      <c r="K36" t="s">
        <v>291</v>
      </c>
      <c r="L36" s="3">
        <v>614</v>
      </c>
      <c r="M36" s="3">
        <v>88304.671337767199</v>
      </c>
      <c r="N36" s="3">
        <v>540</v>
      </c>
      <c r="O36" s="3"/>
      <c r="P36" s="3"/>
      <c r="Q36" s="3"/>
      <c r="R36" s="4">
        <v>17.331302999999998</v>
      </c>
      <c r="S36" s="3">
        <v>4964554.7975061899</v>
      </c>
      <c r="U36" s="4">
        <v>17.331302999999998</v>
      </c>
      <c r="V36" s="4">
        <v>41.108953</v>
      </c>
      <c r="W36" t="s">
        <v>272</v>
      </c>
    </row>
    <row r="37" spans="2:23" x14ac:dyDescent="0.25">
      <c r="B37" s="3">
        <v>88304.671337767199</v>
      </c>
      <c r="C37" t="s">
        <v>290</v>
      </c>
      <c r="E37" t="s">
        <v>290</v>
      </c>
      <c r="F37" s="3">
        <v>1512</v>
      </c>
      <c r="G37" s="3">
        <v>88304.671337767199</v>
      </c>
      <c r="H37" s="3"/>
      <c r="K37" t="s">
        <v>294</v>
      </c>
      <c r="L37" s="3">
        <v>545</v>
      </c>
      <c r="M37" s="3">
        <v>8411.3270633929405</v>
      </c>
      <c r="N37" s="3">
        <v>9</v>
      </c>
      <c r="O37" s="3"/>
      <c r="P37" s="3"/>
      <c r="Q37" s="3"/>
      <c r="R37" s="4">
        <v>23.806010000000001</v>
      </c>
      <c r="S37" s="3">
        <v>88304.671337767199</v>
      </c>
      <c r="U37" s="4">
        <v>23.806010000000001</v>
      </c>
      <c r="V37" s="4">
        <v>35.955795999999999</v>
      </c>
      <c r="W37" t="s">
        <v>290</v>
      </c>
    </row>
    <row r="38" spans="2:23" x14ac:dyDescent="0.25">
      <c r="B38" s="3">
        <v>8411.3270633929405</v>
      </c>
      <c r="C38" t="s">
        <v>291</v>
      </c>
      <c r="E38" t="s">
        <v>291</v>
      </c>
      <c r="F38" s="3">
        <v>540</v>
      </c>
      <c r="G38" s="3">
        <v>8411.3270633929405</v>
      </c>
      <c r="K38" t="s">
        <v>295</v>
      </c>
      <c r="L38" s="3">
        <v>191.19403</v>
      </c>
      <c r="M38" s="3">
        <v>2701.1746501396701</v>
      </c>
      <c r="N38" s="3">
        <v>6556</v>
      </c>
      <c r="O38" s="3"/>
      <c r="P38" s="3"/>
      <c r="Q38" s="3"/>
      <c r="R38" s="4">
        <v>24.272357</v>
      </c>
      <c r="S38" s="3">
        <v>8411.3270633929405</v>
      </c>
      <c r="U38" s="4">
        <v>24.272357</v>
      </c>
      <c r="V38" s="4">
        <v>36.352969000000002</v>
      </c>
      <c r="W38" t="s">
        <v>291</v>
      </c>
    </row>
    <row r="39" spans="2:23" x14ac:dyDescent="0.25">
      <c r="B39" s="3">
        <v>2701.1746501396701</v>
      </c>
      <c r="C39" t="s">
        <v>294</v>
      </c>
      <c r="E39" t="s">
        <v>294</v>
      </c>
      <c r="F39" s="3">
        <v>9</v>
      </c>
      <c r="G39" s="3">
        <v>2701.1746501396701</v>
      </c>
      <c r="K39" t="s">
        <v>296</v>
      </c>
      <c r="L39" s="3">
        <v>510</v>
      </c>
      <c r="M39" s="3">
        <v>149495.122894392</v>
      </c>
      <c r="N39" s="3">
        <v>79</v>
      </c>
      <c r="O39" s="3"/>
      <c r="P39" s="3"/>
      <c r="Q39" s="3"/>
      <c r="R39" s="4">
        <v>23.225614</v>
      </c>
      <c r="S39" s="3">
        <v>2701.1746501396701</v>
      </c>
      <c r="U39" s="4">
        <v>23.225614</v>
      </c>
      <c r="V39" s="4">
        <v>39.504173999999999</v>
      </c>
      <c r="W39" t="s">
        <v>294</v>
      </c>
    </row>
    <row r="40" spans="2:23" x14ac:dyDescent="0.25">
      <c r="B40" s="3">
        <v>149495.122894392</v>
      </c>
      <c r="C40" t="s">
        <v>295</v>
      </c>
      <c r="E40" t="s">
        <v>295</v>
      </c>
      <c r="F40" s="3">
        <v>6556</v>
      </c>
      <c r="G40" s="3">
        <v>149495.122894392</v>
      </c>
      <c r="K40" t="s">
        <v>298</v>
      </c>
      <c r="L40" s="3">
        <v>87.83784</v>
      </c>
      <c r="M40" s="3">
        <v>1323.7451721299999</v>
      </c>
      <c r="N40" s="3">
        <v>3372</v>
      </c>
      <c r="O40" s="3"/>
      <c r="P40" s="3"/>
      <c r="Q40" s="3"/>
      <c r="R40" s="4">
        <v>24.939298000000001</v>
      </c>
      <c r="S40" s="3">
        <v>149495.122894392</v>
      </c>
      <c r="U40" s="4">
        <v>24.939298000000001</v>
      </c>
      <c r="V40" s="4">
        <v>62.695813000000001</v>
      </c>
      <c r="W40" t="s">
        <v>295</v>
      </c>
    </row>
    <row r="41" spans="2:23" x14ac:dyDescent="0.25">
      <c r="B41" s="3">
        <v>1323.7451721299999</v>
      </c>
      <c r="C41" t="s">
        <v>296</v>
      </c>
      <c r="E41" t="s">
        <v>296</v>
      </c>
      <c r="F41" s="3">
        <v>79</v>
      </c>
      <c r="G41" s="3">
        <v>1323.7451721299999</v>
      </c>
      <c r="K41" t="s">
        <v>304</v>
      </c>
      <c r="L41" s="3">
        <v>1575.6060600000001</v>
      </c>
      <c r="M41" s="3">
        <v>94304.131809518294</v>
      </c>
      <c r="N41" s="3">
        <v>79802</v>
      </c>
      <c r="O41" s="3"/>
      <c r="P41" s="3"/>
      <c r="Q41" s="3"/>
      <c r="R41" s="4">
        <v>25.482624999999999</v>
      </c>
      <c r="S41" s="3">
        <v>1323.7451721299999</v>
      </c>
      <c r="U41" s="4">
        <v>25.482624999999999</v>
      </c>
      <c r="V41" s="4">
        <v>36.911197000000001</v>
      </c>
      <c r="W41" t="s">
        <v>296</v>
      </c>
    </row>
    <row r="42" spans="2:23" x14ac:dyDescent="0.25">
      <c r="B42" s="3">
        <v>94304.131809518294</v>
      </c>
      <c r="C42" t="s">
        <v>298</v>
      </c>
      <c r="E42" t="s">
        <v>298</v>
      </c>
      <c r="F42" s="3">
        <v>3372</v>
      </c>
      <c r="G42" s="3">
        <v>94304.131809518294</v>
      </c>
      <c r="K42" t="s">
        <v>324</v>
      </c>
      <c r="L42" s="3">
        <v>560</v>
      </c>
      <c r="M42" s="3">
        <v>379339.48360864102</v>
      </c>
      <c r="N42" s="3">
        <v>213</v>
      </c>
      <c r="O42" s="3"/>
      <c r="P42" s="3"/>
      <c r="Q42" s="3"/>
      <c r="R42" s="4">
        <v>6.1541829999999997</v>
      </c>
      <c r="S42" s="3">
        <v>94304.131809518294</v>
      </c>
      <c r="U42" s="4">
        <v>6.1541829999999997</v>
      </c>
      <c r="V42" s="4">
        <v>83.375007999999994</v>
      </c>
      <c r="W42" t="s">
        <v>298</v>
      </c>
    </row>
    <row r="43" spans="2:23" x14ac:dyDescent="0.25">
      <c r="B43" s="3">
        <v>379339.48360864102</v>
      </c>
      <c r="C43" t="s">
        <v>304</v>
      </c>
      <c r="E43" t="s">
        <v>304</v>
      </c>
      <c r="F43" s="3">
        <v>79802</v>
      </c>
      <c r="G43" s="3">
        <v>379339.48360864102</v>
      </c>
      <c r="K43" t="s">
        <v>325</v>
      </c>
      <c r="L43" s="3">
        <v>483.33333000000005</v>
      </c>
      <c r="M43" s="3">
        <v>17867.144889245799</v>
      </c>
      <c r="N43" s="3">
        <v>124</v>
      </c>
      <c r="O43" s="3"/>
      <c r="P43" s="3"/>
      <c r="Q43" s="3"/>
      <c r="R43" s="4">
        <v>26.114833000000001</v>
      </c>
      <c r="S43" s="3">
        <v>379339.48360864102</v>
      </c>
      <c r="U43" s="4">
        <v>26.114833000000001</v>
      </c>
      <c r="V43" s="4">
        <v>52.065671000000002</v>
      </c>
      <c r="W43" t="s">
        <v>304</v>
      </c>
    </row>
    <row r="44" spans="2:23" x14ac:dyDescent="0.25">
      <c r="B44" s="3">
        <v>17867.144889245799</v>
      </c>
      <c r="C44" t="s">
        <v>324</v>
      </c>
      <c r="E44" t="s">
        <v>324</v>
      </c>
      <c r="F44" s="3">
        <v>213</v>
      </c>
      <c r="G44" s="3">
        <v>17867.144889245799</v>
      </c>
      <c r="K44" t="s">
        <v>327</v>
      </c>
      <c r="L44" s="3">
        <v>1475.18868</v>
      </c>
      <c r="M44" s="3">
        <v>5745.6220858053503</v>
      </c>
      <c r="N44" s="3">
        <v>71786</v>
      </c>
      <c r="O44" s="3"/>
      <c r="P44" s="3"/>
      <c r="Q44" s="3"/>
      <c r="R44" s="4">
        <v>22.66722</v>
      </c>
      <c r="S44" s="3">
        <v>17867.144889245799</v>
      </c>
      <c r="U44" s="4">
        <v>22.66722</v>
      </c>
      <c r="V44" s="4">
        <v>39.844099</v>
      </c>
      <c r="W44" t="s">
        <v>324</v>
      </c>
    </row>
    <row r="45" spans="2:23" x14ac:dyDescent="0.25">
      <c r="B45" s="3">
        <v>5745.6220858053503</v>
      </c>
      <c r="C45" t="s">
        <v>325</v>
      </c>
      <c r="E45" t="s">
        <v>325</v>
      </c>
      <c r="F45" s="3">
        <v>124</v>
      </c>
      <c r="G45" s="3">
        <v>5745.6220858053503</v>
      </c>
      <c r="K45" t="s">
        <v>332</v>
      </c>
      <c r="L45" s="3">
        <v>434.78872999999999</v>
      </c>
      <c r="M45" s="3">
        <v>300949.70598163601</v>
      </c>
      <c r="N45" s="3">
        <v>3641</v>
      </c>
      <c r="O45" s="3"/>
      <c r="P45" s="3"/>
      <c r="Q45" s="3"/>
      <c r="R45" s="4">
        <v>29.209128</v>
      </c>
      <c r="S45" s="3">
        <v>5745.6220858053503</v>
      </c>
      <c r="U45" s="4">
        <v>29.209128</v>
      </c>
      <c r="V45" s="4">
        <v>33.865946000000001</v>
      </c>
      <c r="W45" t="s">
        <v>325</v>
      </c>
    </row>
    <row r="46" spans="2:23" x14ac:dyDescent="0.25">
      <c r="B46" s="3">
        <v>300949.70598163601</v>
      </c>
      <c r="C46" t="s">
        <v>327</v>
      </c>
      <c r="E46" t="s">
        <v>327</v>
      </c>
      <c r="F46" s="3">
        <v>71786</v>
      </c>
      <c r="G46" s="3">
        <v>300949.70598163601</v>
      </c>
      <c r="K46" t="s">
        <v>334</v>
      </c>
      <c r="L46" s="3">
        <v>166.75675999999999</v>
      </c>
      <c r="M46" s="3">
        <v>135759.156944107</v>
      </c>
      <c r="N46" s="3">
        <v>10245</v>
      </c>
      <c r="O46" s="3"/>
      <c r="P46" s="3"/>
      <c r="Q46" s="3"/>
      <c r="R46" s="4">
        <v>36.913012999999999</v>
      </c>
      <c r="S46" s="3">
        <v>300949.70598163601</v>
      </c>
      <c r="U46" s="4">
        <v>36.913012999999999</v>
      </c>
      <c r="V46" s="4">
        <v>40.082901999999997</v>
      </c>
      <c r="W46" t="s">
        <v>327</v>
      </c>
    </row>
    <row r="47" spans="2:23" x14ac:dyDescent="0.25">
      <c r="B47" s="3">
        <v>135759.156944107</v>
      </c>
      <c r="C47" t="s">
        <v>332</v>
      </c>
      <c r="E47" t="s">
        <v>332</v>
      </c>
      <c r="F47" s="3">
        <v>3641</v>
      </c>
      <c r="G47" s="3">
        <v>135759.156944107</v>
      </c>
      <c r="K47" t="s">
        <v>338</v>
      </c>
      <c r="L47" s="3">
        <v>610</v>
      </c>
      <c r="M47" s="3">
        <v>88631.386593701798</v>
      </c>
      <c r="N47" s="3">
        <v>78</v>
      </c>
      <c r="O47" s="3"/>
      <c r="P47" s="3"/>
      <c r="Q47" s="3"/>
      <c r="R47" s="4">
        <v>24.150586000000001</v>
      </c>
      <c r="S47" s="3">
        <v>135759.156944107</v>
      </c>
      <c r="U47" s="4">
        <v>24.150586000000001</v>
      </c>
      <c r="V47" s="4">
        <v>39.865417999999998</v>
      </c>
      <c r="W47" t="s">
        <v>332</v>
      </c>
    </row>
    <row r="48" spans="2:23" x14ac:dyDescent="0.25">
      <c r="B48" s="3">
        <v>88631.386593701798</v>
      </c>
      <c r="C48" t="s">
        <v>334</v>
      </c>
      <c r="E48" t="s">
        <v>334</v>
      </c>
      <c r="F48" s="3">
        <v>10245</v>
      </c>
      <c r="G48" s="3">
        <v>88631.386593701798</v>
      </c>
      <c r="K48" t="s">
        <v>339</v>
      </c>
      <c r="L48" s="3">
        <v>1590</v>
      </c>
      <c r="M48" s="3">
        <v>1268.99122095809</v>
      </c>
      <c r="N48" s="3">
        <v>7343</v>
      </c>
      <c r="O48" s="3"/>
      <c r="P48" s="3"/>
      <c r="Q48" s="3"/>
      <c r="R48" s="4">
        <v>14.517227999999999</v>
      </c>
      <c r="S48" s="3">
        <v>88631.386593701798</v>
      </c>
      <c r="U48" s="4">
        <v>14.517227999999999</v>
      </c>
      <c r="V48" s="4">
        <v>63.285910000000001</v>
      </c>
      <c r="W48" t="s">
        <v>334</v>
      </c>
    </row>
    <row r="49" spans="2:23" x14ac:dyDescent="0.25">
      <c r="B49" s="3">
        <v>1268.99122095809</v>
      </c>
      <c r="C49" t="s">
        <v>338</v>
      </c>
      <c r="E49" t="s">
        <v>338</v>
      </c>
      <c r="F49" s="3">
        <v>78</v>
      </c>
      <c r="G49" s="3">
        <v>1268.99122095809</v>
      </c>
      <c r="K49" t="s">
        <v>829</v>
      </c>
      <c r="L49" s="3">
        <v>560</v>
      </c>
      <c r="M49" s="3">
        <v>14805.3023948112</v>
      </c>
      <c r="N49" s="3">
        <v>59</v>
      </c>
      <c r="O49" s="3"/>
      <c r="P49" s="3"/>
      <c r="Q49" s="3"/>
      <c r="R49" s="4">
        <v>21.900753000000002</v>
      </c>
      <c r="S49" s="3">
        <v>1268.99122095809</v>
      </c>
      <c r="U49" s="4">
        <v>21.900753000000002</v>
      </c>
      <c r="V49" s="4">
        <v>41.316087000000003</v>
      </c>
      <c r="W49" t="s">
        <v>338</v>
      </c>
    </row>
    <row r="50" spans="2:23" x14ac:dyDescent="0.25">
      <c r="B50" s="3">
        <v>14805.3023948112</v>
      </c>
      <c r="C50" t="s">
        <v>339</v>
      </c>
      <c r="E50" t="s">
        <v>339</v>
      </c>
      <c r="F50" s="3">
        <v>7343</v>
      </c>
      <c r="G50" s="3">
        <v>14805.3023948112</v>
      </c>
      <c r="K50" t="s">
        <v>342</v>
      </c>
      <c r="L50" s="3">
        <v>419.32969000000003</v>
      </c>
      <c r="M50" s="3">
        <v>1388.0198802345899</v>
      </c>
      <c r="N50" s="3">
        <v>81095</v>
      </c>
      <c r="O50" s="3"/>
      <c r="P50" s="3"/>
      <c r="Q50" s="3"/>
      <c r="R50" s="4">
        <v>27.695229999999999</v>
      </c>
      <c r="S50" s="3">
        <v>14805.3023948112</v>
      </c>
      <c r="U50" s="4">
        <v>27.695229999999999</v>
      </c>
      <c r="V50" s="4">
        <v>54.039619000000002</v>
      </c>
      <c r="W50" t="s">
        <v>339</v>
      </c>
    </row>
    <row r="51" spans="2:23" x14ac:dyDescent="0.25">
      <c r="B51" s="3">
        <v>1388.0198802345899</v>
      </c>
      <c r="C51" t="s">
        <v>829</v>
      </c>
      <c r="E51" t="s">
        <v>341</v>
      </c>
      <c r="F51" s="3">
        <v>59</v>
      </c>
      <c r="G51" s="3">
        <v>1388.0198802345899</v>
      </c>
      <c r="K51" t="s">
        <v>352</v>
      </c>
      <c r="L51" s="3">
        <v>1350.3378399999999</v>
      </c>
      <c r="M51" s="3">
        <v>1709937.0694609401</v>
      </c>
      <c r="N51" s="3">
        <v>62748</v>
      </c>
      <c r="O51" s="3"/>
      <c r="P51" s="3"/>
      <c r="Q51" s="3"/>
      <c r="R51" s="4">
        <v>27.163284000000001</v>
      </c>
      <c r="S51" s="3">
        <v>1388.0198802345899</v>
      </c>
      <c r="U51" s="4">
        <v>27.163284000000001</v>
      </c>
      <c r="V51" s="4">
        <v>34.075184999999998</v>
      </c>
      <c r="W51" t="s">
        <v>829</v>
      </c>
    </row>
    <row r="52" spans="2:23" x14ac:dyDescent="0.25">
      <c r="B52" s="3">
        <v>1709937.0694609401</v>
      </c>
      <c r="C52" t="s">
        <v>342</v>
      </c>
      <c r="E52" t="s">
        <v>342</v>
      </c>
      <c r="F52" s="3">
        <v>81095</v>
      </c>
      <c r="G52" s="3">
        <v>1709937.0694609401</v>
      </c>
      <c r="K52" t="s">
        <v>830</v>
      </c>
      <c r="L52" s="3">
        <v>932.66233999999997</v>
      </c>
      <c r="M52" s="3">
        <v>760713.63827199105</v>
      </c>
      <c r="N52" s="3">
        <v>43591</v>
      </c>
      <c r="O52" s="3"/>
      <c r="P52" s="3"/>
      <c r="Q52" s="3"/>
      <c r="R52" s="4">
        <v>22.644123</v>
      </c>
      <c r="S52" s="3">
        <v>1709937.0694609401</v>
      </c>
      <c r="U52" s="4">
        <v>22.644123</v>
      </c>
      <c r="V52" s="4">
        <v>49.703842999999999</v>
      </c>
      <c r="W52" t="s">
        <v>342</v>
      </c>
    </row>
    <row r="53" spans="2:23" x14ac:dyDescent="0.25">
      <c r="B53" s="3">
        <v>760713.63827199105</v>
      </c>
      <c r="C53" t="s">
        <v>352</v>
      </c>
      <c r="E53" t="s">
        <v>352</v>
      </c>
      <c r="F53" s="3">
        <v>62748</v>
      </c>
      <c r="G53" s="3">
        <v>760713.63827199105</v>
      </c>
      <c r="K53" t="s">
        <v>374</v>
      </c>
      <c r="L53" s="3">
        <v>2713.1818199999998</v>
      </c>
      <c r="M53" s="3">
        <v>424278.58185386303</v>
      </c>
      <c r="N53" s="3">
        <v>7960</v>
      </c>
      <c r="O53" s="3"/>
      <c r="P53" s="3"/>
      <c r="Q53" s="3"/>
      <c r="R53" s="4">
        <v>27.415285000000001</v>
      </c>
      <c r="S53" s="3">
        <v>760713.63827199105</v>
      </c>
      <c r="U53" s="4">
        <v>27.415285000000001</v>
      </c>
      <c r="V53" s="4">
        <v>42.519970999999998</v>
      </c>
      <c r="W53" t="s">
        <v>352</v>
      </c>
    </row>
    <row r="54" spans="2:23" x14ac:dyDescent="0.25">
      <c r="B54" s="3">
        <v>424278.58185386303</v>
      </c>
      <c r="C54" t="s">
        <v>830</v>
      </c>
      <c r="E54" t="s">
        <v>356</v>
      </c>
      <c r="F54" s="3">
        <v>43591</v>
      </c>
      <c r="G54" s="3">
        <v>424278.58185386303</v>
      </c>
      <c r="K54" t="s">
        <v>831</v>
      </c>
      <c r="L54" s="3">
        <v>389.25373000000002</v>
      </c>
      <c r="M54" s="3">
        <v>13329.9347837678</v>
      </c>
      <c r="N54" s="3">
        <v>1140</v>
      </c>
      <c r="O54" s="3"/>
      <c r="P54" s="3"/>
      <c r="Q54" s="3"/>
      <c r="R54" s="4">
        <v>33.198265999999997</v>
      </c>
      <c r="S54" s="3">
        <v>424278.58185386303</v>
      </c>
      <c r="U54" s="4">
        <v>33.198265999999997</v>
      </c>
      <c r="V54" s="4">
        <v>48.438076000000002</v>
      </c>
      <c r="W54" t="s">
        <v>830</v>
      </c>
    </row>
    <row r="55" spans="2:23" x14ac:dyDescent="0.25">
      <c r="B55" s="3">
        <v>13329.9347837678</v>
      </c>
      <c r="C55" t="s">
        <v>832</v>
      </c>
      <c r="E55" t="s">
        <v>367</v>
      </c>
      <c r="F55" s="3">
        <v>2309</v>
      </c>
      <c r="G55" s="3">
        <v>13329.9347837678</v>
      </c>
      <c r="K55" t="s">
        <v>379</v>
      </c>
      <c r="L55" s="3">
        <v>187.33068</v>
      </c>
      <c r="M55" s="3">
        <v>56919.3065798034</v>
      </c>
      <c r="N55" s="3">
        <v>40058</v>
      </c>
      <c r="O55" s="3"/>
      <c r="P55" s="3"/>
      <c r="Q55" s="3"/>
      <c r="R55" s="4">
        <v>22.929746999999999</v>
      </c>
      <c r="S55" s="3">
        <v>13329.9347837678</v>
      </c>
      <c r="U55" s="4">
        <v>22.929746999999999</v>
      </c>
      <c r="V55" s="4">
        <v>49.120393</v>
      </c>
      <c r="W55" t="s">
        <v>832</v>
      </c>
    </row>
    <row r="56" spans="2:23" x14ac:dyDescent="0.25">
      <c r="B56" s="3">
        <v>56919.3065798034</v>
      </c>
      <c r="C56" t="s">
        <v>374</v>
      </c>
      <c r="E56" t="s">
        <v>374</v>
      </c>
      <c r="F56" s="3">
        <v>7960</v>
      </c>
      <c r="G56" s="3">
        <v>56919.3065798034</v>
      </c>
      <c r="K56" t="s">
        <v>382</v>
      </c>
      <c r="L56" s="3">
        <v>1888.18182</v>
      </c>
      <c r="M56" s="3">
        <v>123741.35461596699</v>
      </c>
      <c r="N56" s="3">
        <v>7999</v>
      </c>
      <c r="O56" s="3"/>
      <c r="P56" s="3"/>
      <c r="Q56" s="3"/>
      <c r="R56" s="4">
        <v>30.896902000000001</v>
      </c>
      <c r="S56" s="3">
        <v>56919.3065798034</v>
      </c>
      <c r="U56" s="4">
        <v>30.896902000000001</v>
      </c>
      <c r="V56" s="4">
        <v>39.950432999999997</v>
      </c>
      <c r="W56" t="s">
        <v>374</v>
      </c>
    </row>
    <row r="57" spans="2:23" x14ac:dyDescent="0.25">
      <c r="B57" s="3">
        <v>123741.35461596699</v>
      </c>
      <c r="C57" t="s">
        <v>831</v>
      </c>
      <c r="E57" t="s">
        <v>376</v>
      </c>
      <c r="F57" s="3">
        <v>1140</v>
      </c>
      <c r="G57" s="3">
        <v>123741.35461596699</v>
      </c>
      <c r="K57" t="s">
        <v>385</v>
      </c>
      <c r="L57" s="3">
        <v>779.38355999999999</v>
      </c>
      <c r="M57" s="3">
        <v>117863.490749016</v>
      </c>
      <c r="N57" s="3">
        <v>25922</v>
      </c>
      <c r="O57" s="3"/>
      <c r="P57" s="3"/>
      <c r="Q57" s="3"/>
      <c r="R57" s="4">
        <v>23.943389</v>
      </c>
      <c r="S57" s="3">
        <v>123741.35461596699</v>
      </c>
      <c r="U57" s="4">
        <v>23.943389</v>
      </c>
      <c r="V57" s="4">
        <v>36.889865999999998</v>
      </c>
      <c r="W57" t="s">
        <v>831</v>
      </c>
    </row>
    <row r="58" spans="2:23" x14ac:dyDescent="0.25">
      <c r="B58" s="3">
        <v>117863.490749016</v>
      </c>
      <c r="C58" t="s">
        <v>379</v>
      </c>
      <c r="E58" t="s">
        <v>379</v>
      </c>
      <c r="F58" s="3">
        <v>40058</v>
      </c>
      <c r="G58" s="3">
        <v>117863.490749016</v>
      </c>
      <c r="K58" t="s">
        <v>833</v>
      </c>
      <c r="L58" s="3">
        <v>575</v>
      </c>
      <c r="M58" s="3">
        <v>41478.6296473537</v>
      </c>
      <c r="N58" s="3">
        <v>9</v>
      </c>
      <c r="O58" s="3"/>
      <c r="P58" s="3"/>
      <c r="Q58" s="3"/>
      <c r="R58" s="4">
        <v>16.545113000000001</v>
      </c>
      <c r="S58" s="3">
        <v>117863.490749016</v>
      </c>
      <c r="U58" s="4">
        <v>16.545113000000001</v>
      </c>
      <c r="V58" s="4">
        <v>41.656249000000003</v>
      </c>
      <c r="W58" t="s">
        <v>379</v>
      </c>
    </row>
    <row r="59" spans="2:23" x14ac:dyDescent="0.25">
      <c r="B59" s="3">
        <v>813.733748530963</v>
      </c>
      <c r="C59" t="s">
        <v>381</v>
      </c>
      <c r="E59" t="s">
        <v>381</v>
      </c>
      <c r="F59" s="3">
        <v>26</v>
      </c>
      <c r="G59" s="3">
        <v>813.733748530963</v>
      </c>
      <c r="K59" t="s">
        <v>398</v>
      </c>
      <c r="L59" s="3">
        <v>520</v>
      </c>
      <c r="M59" s="3">
        <v>825940.99289162795</v>
      </c>
      <c r="N59" s="3">
        <v>451</v>
      </c>
      <c r="O59" s="3"/>
      <c r="P59" s="3"/>
      <c r="Q59" s="3"/>
      <c r="R59" s="4">
        <v>33.878328000000003</v>
      </c>
      <c r="S59" s="3">
        <v>41478.6296473537</v>
      </c>
      <c r="U59" s="4">
        <v>33.878328000000003</v>
      </c>
      <c r="V59" s="4">
        <v>37.929687999999999</v>
      </c>
      <c r="W59" t="s">
        <v>382</v>
      </c>
    </row>
    <row r="60" spans="2:23" x14ac:dyDescent="0.25">
      <c r="B60" s="3">
        <v>41478.6296473537</v>
      </c>
      <c r="C60" t="s">
        <v>382</v>
      </c>
      <c r="E60" t="s">
        <v>382</v>
      </c>
      <c r="F60" s="3">
        <v>7999</v>
      </c>
      <c r="G60" s="3">
        <v>41478.6296473537</v>
      </c>
      <c r="K60" t="s">
        <v>834</v>
      </c>
      <c r="L60" s="3">
        <v>401.76</v>
      </c>
      <c r="M60" s="3">
        <v>3535.7994359289401</v>
      </c>
      <c r="N60" s="3">
        <v>11703</v>
      </c>
      <c r="O60" s="3"/>
      <c r="P60" s="3"/>
      <c r="Q60" s="3"/>
      <c r="R60" s="4">
        <v>33.853802000000002</v>
      </c>
      <c r="S60" s="3">
        <v>825940.99289162795</v>
      </c>
      <c r="U60" s="4">
        <v>33.853802000000002</v>
      </c>
      <c r="V60" s="4">
        <v>50.205435999999999</v>
      </c>
      <c r="W60" t="s">
        <v>385</v>
      </c>
    </row>
    <row r="61" spans="2:23" x14ac:dyDescent="0.25">
      <c r="B61" s="3">
        <v>825940.99289162795</v>
      </c>
      <c r="C61" t="s">
        <v>385</v>
      </c>
      <c r="E61" t="s">
        <v>385</v>
      </c>
      <c r="F61" s="3">
        <v>25922</v>
      </c>
      <c r="G61" s="3">
        <v>825940.99289162795</v>
      </c>
      <c r="K61" t="s">
        <v>835</v>
      </c>
      <c r="L61" s="3">
        <v>212.90419</v>
      </c>
      <c r="M61" s="3">
        <v>1194.09274360211</v>
      </c>
      <c r="N61" s="3">
        <v>6633</v>
      </c>
      <c r="O61" s="3"/>
      <c r="P61" s="3"/>
      <c r="Q61" s="3"/>
      <c r="R61" s="4">
        <v>23.555575000000001</v>
      </c>
      <c r="S61" s="3">
        <v>3535.7994359289401</v>
      </c>
      <c r="U61" s="4">
        <v>23.555575000000001</v>
      </c>
      <c r="V61" s="4">
        <v>40.679017000000002</v>
      </c>
      <c r="W61" t="s">
        <v>833</v>
      </c>
    </row>
    <row r="62" spans="2:23" x14ac:dyDescent="0.25">
      <c r="B62" s="3">
        <v>3535.7994359289401</v>
      </c>
      <c r="C62" t="s">
        <v>833</v>
      </c>
      <c r="E62" t="s">
        <v>396</v>
      </c>
      <c r="F62" s="3">
        <v>9</v>
      </c>
      <c r="G62" s="3">
        <v>3535.7994359289401</v>
      </c>
      <c r="K62" t="s">
        <v>401</v>
      </c>
      <c r="L62" s="3">
        <v>499.05473000000001</v>
      </c>
      <c r="M62" s="3">
        <v>223962.778174184</v>
      </c>
      <c r="N62" s="3">
        <v>6219</v>
      </c>
      <c r="O62" s="3"/>
      <c r="P62" s="3"/>
      <c r="Q62" s="3"/>
      <c r="R62" s="4">
        <v>22.760815999999998</v>
      </c>
      <c r="S62" s="3">
        <v>1194.09274360211</v>
      </c>
      <c r="U62" s="4">
        <v>22.760815999999998</v>
      </c>
      <c r="V62" s="4">
        <v>39.193638999999997</v>
      </c>
      <c r="W62" t="s">
        <v>398</v>
      </c>
    </row>
    <row r="63" spans="2:23" x14ac:dyDescent="0.25">
      <c r="B63" s="3">
        <v>1194.09274360211</v>
      </c>
      <c r="C63" t="s">
        <v>398</v>
      </c>
      <c r="E63" t="s">
        <v>398</v>
      </c>
      <c r="F63" s="3">
        <v>451</v>
      </c>
      <c r="G63" s="3">
        <v>1194.09274360211</v>
      </c>
      <c r="K63" t="s">
        <v>405</v>
      </c>
      <c r="L63" s="3">
        <v>393.07692000000003</v>
      </c>
      <c r="M63" s="3">
        <v>142315.85505976001</v>
      </c>
      <c r="N63" s="3">
        <v>1932</v>
      </c>
      <c r="O63" s="3"/>
      <c r="P63" s="3"/>
      <c r="Q63" s="3"/>
      <c r="R63" s="4">
        <v>24.470452999999999</v>
      </c>
      <c r="S63" s="3">
        <v>223962.778174184</v>
      </c>
      <c r="U63" s="4">
        <v>24.470452999999999</v>
      </c>
      <c r="V63" s="4">
        <v>39.308802</v>
      </c>
      <c r="W63" t="s">
        <v>834</v>
      </c>
    </row>
    <row r="64" spans="2:23" x14ac:dyDescent="0.25">
      <c r="B64" s="3">
        <v>223962.778174184</v>
      </c>
      <c r="C64" t="s">
        <v>834</v>
      </c>
      <c r="E64" t="s">
        <v>834</v>
      </c>
      <c r="F64" s="3">
        <v>11703</v>
      </c>
      <c r="G64" s="3">
        <v>223962.778174184</v>
      </c>
      <c r="K64" t="s">
        <v>406</v>
      </c>
      <c r="L64" s="3">
        <v>930.66666999999995</v>
      </c>
      <c r="M64" s="3">
        <v>510881.01685187401</v>
      </c>
      <c r="N64" s="3">
        <v>1578</v>
      </c>
      <c r="O64" s="3"/>
      <c r="P64" s="3"/>
      <c r="Q64" s="3"/>
      <c r="R64" s="4">
        <v>17.029707999999999</v>
      </c>
      <c r="S64" s="3">
        <v>142315.85505976001</v>
      </c>
      <c r="U64" s="4">
        <v>17.029707999999999</v>
      </c>
      <c r="V64" s="4">
        <v>43.359502999999997</v>
      </c>
      <c r="W64" t="s">
        <v>835</v>
      </c>
    </row>
    <row r="65" spans="2:23" x14ac:dyDescent="0.25">
      <c r="B65" s="3">
        <v>142315.85505976001</v>
      </c>
      <c r="C65" t="s">
        <v>835</v>
      </c>
      <c r="E65" t="s">
        <v>835</v>
      </c>
      <c r="F65" s="3">
        <v>6633</v>
      </c>
      <c r="G65" s="3">
        <v>142315.85505976001</v>
      </c>
      <c r="K65" t="s">
        <v>412</v>
      </c>
      <c r="L65" s="3">
        <v>277.18520999999998</v>
      </c>
      <c r="M65" s="3">
        <v>27654.289250787398</v>
      </c>
      <c r="N65" s="3">
        <v>40335</v>
      </c>
      <c r="O65" s="3"/>
      <c r="P65" s="3"/>
      <c r="Q65" s="3"/>
      <c r="R65" s="4">
        <v>21.823862999999999</v>
      </c>
      <c r="S65" s="3">
        <v>510881.01685187401</v>
      </c>
      <c r="U65" s="4">
        <v>21.823862999999999</v>
      </c>
      <c r="V65" s="4">
        <v>65.259928000000002</v>
      </c>
      <c r="W65" t="s">
        <v>401</v>
      </c>
    </row>
    <row r="66" spans="2:23" x14ac:dyDescent="0.25">
      <c r="B66" s="3">
        <v>510881.01685187401</v>
      </c>
      <c r="C66" t="s">
        <v>401</v>
      </c>
      <c r="E66" t="s">
        <v>401</v>
      </c>
      <c r="F66" s="3">
        <v>6219</v>
      </c>
      <c r="G66" s="3">
        <v>510881.01685187401</v>
      </c>
      <c r="K66" t="s">
        <v>420</v>
      </c>
      <c r="L66" s="3">
        <v>1106.8811900000001</v>
      </c>
      <c r="M66" s="3">
        <v>28157.843791560401</v>
      </c>
      <c r="N66" s="3">
        <v>57701</v>
      </c>
      <c r="O66" s="3"/>
      <c r="P66" s="3"/>
      <c r="Q66" s="3"/>
      <c r="R66" s="4">
        <v>18.729579999999999</v>
      </c>
      <c r="S66" s="3">
        <v>27654.289250787398</v>
      </c>
      <c r="U66" s="4">
        <v>18.729579999999999</v>
      </c>
      <c r="V66" s="4">
        <v>70.052999999999997</v>
      </c>
      <c r="W66" t="s">
        <v>405</v>
      </c>
    </row>
    <row r="67" spans="2:23" x14ac:dyDescent="0.25">
      <c r="B67" s="3">
        <v>27654.289250787398</v>
      </c>
      <c r="C67" t="s">
        <v>405</v>
      </c>
      <c r="E67" t="s">
        <v>405</v>
      </c>
      <c r="F67" s="3">
        <v>1932</v>
      </c>
      <c r="G67" s="3">
        <v>27654.289250787398</v>
      </c>
      <c r="K67" t="s">
        <v>433</v>
      </c>
      <c r="L67" s="3">
        <v>1854.6978300000001</v>
      </c>
      <c r="M67" s="3">
        <v>1945835.2768723799</v>
      </c>
      <c r="N67" s="3">
        <v>931779</v>
      </c>
      <c r="O67" s="3"/>
      <c r="P67" s="3"/>
      <c r="Q67" s="3"/>
      <c r="R67" s="4">
        <v>24.185492</v>
      </c>
      <c r="S67" s="3">
        <v>28157.843791560401</v>
      </c>
      <c r="U67" s="4">
        <v>24.185492</v>
      </c>
      <c r="V67" s="4">
        <v>36.108307000000003</v>
      </c>
      <c r="W67" t="s">
        <v>406</v>
      </c>
    </row>
    <row r="68" spans="2:23" x14ac:dyDescent="0.25">
      <c r="B68" s="3">
        <v>28157.843791560401</v>
      </c>
      <c r="C68" t="s">
        <v>406</v>
      </c>
      <c r="E68" t="s">
        <v>406</v>
      </c>
      <c r="F68" s="3">
        <v>1578</v>
      </c>
      <c r="G68" s="3">
        <v>28157.843791560401</v>
      </c>
      <c r="K68" t="s">
        <v>502</v>
      </c>
      <c r="L68" s="3">
        <v>2077.5</v>
      </c>
      <c r="M68" s="3">
        <v>2014576.63333449</v>
      </c>
      <c r="N68" s="3">
        <v>3849</v>
      </c>
      <c r="O68" s="3"/>
      <c r="P68" s="3"/>
      <c r="Q68" s="3"/>
      <c r="R68" s="4">
        <v>17.468240000000002</v>
      </c>
      <c r="S68" s="3">
        <v>1945835.2768723799</v>
      </c>
      <c r="U68" s="4">
        <v>17.468240000000002</v>
      </c>
      <c r="V68" s="4">
        <v>46.013882000000002</v>
      </c>
      <c r="W68" t="s">
        <v>412</v>
      </c>
    </row>
    <row r="69" spans="2:23" x14ac:dyDescent="0.25">
      <c r="B69" s="3">
        <v>1945835.2768723799</v>
      </c>
      <c r="C69" t="s">
        <v>412</v>
      </c>
      <c r="E69" t="s">
        <v>412</v>
      </c>
      <c r="F69" s="3">
        <v>40335</v>
      </c>
      <c r="G69" s="3">
        <v>1945835.2768723799</v>
      </c>
      <c r="K69" t="s">
        <v>504</v>
      </c>
      <c r="M69" s="3">
        <v>2551435.8347140499</v>
      </c>
      <c r="N69" s="3">
        <v>552</v>
      </c>
      <c r="O69" s="3"/>
      <c r="P69" s="3"/>
      <c r="Q69" s="3"/>
      <c r="R69" s="4">
        <v>25.044948000000002</v>
      </c>
      <c r="S69" s="3">
        <v>2014576.63333449</v>
      </c>
      <c r="U69" s="4">
        <v>25.044948000000002</v>
      </c>
      <c r="V69" s="4">
        <v>43.744793999999999</v>
      </c>
      <c r="W69" t="s">
        <v>420</v>
      </c>
    </row>
    <row r="70" spans="2:23" x14ac:dyDescent="0.25">
      <c r="B70" s="3">
        <v>2014576.63333449</v>
      </c>
      <c r="C70" t="s">
        <v>420</v>
      </c>
      <c r="E70" s="11" t="s">
        <v>420</v>
      </c>
      <c r="F70" s="12">
        <v>57701</v>
      </c>
      <c r="G70" s="12">
        <v>2014576.63333449</v>
      </c>
      <c r="K70" t="s">
        <v>505</v>
      </c>
      <c r="L70" s="3">
        <v>1010</v>
      </c>
      <c r="M70" s="3">
        <v>39989.9784193905</v>
      </c>
      <c r="N70" s="3">
        <v>14975</v>
      </c>
      <c r="O70" s="3"/>
      <c r="P70" s="3"/>
      <c r="Q70" s="3"/>
      <c r="R70" s="4">
        <v>30.371915000000001</v>
      </c>
      <c r="S70" s="3">
        <v>2551435.8347140499</v>
      </c>
      <c r="U70" s="4">
        <v>30.371915000000001</v>
      </c>
      <c r="V70" s="4">
        <v>43.607559999999999</v>
      </c>
      <c r="W70" t="s">
        <v>433</v>
      </c>
    </row>
    <row r="71" spans="2:23" x14ac:dyDescent="0.25">
      <c r="B71" s="3">
        <v>2551435.8347140499</v>
      </c>
      <c r="C71" t="s">
        <v>433</v>
      </c>
      <c r="E71" t="s">
        <v>433</v>
      </c>
      <c r="F71" s="3">
        <v>931779</v>
      </c>
      <c r="G71" s="3">
        <v>2551435.8347140499</v>
      </c>
      <c r="K71" t="s">
        <v>509</v>
      </c>
      <c r="L71" s="3">
        <v>595.07245999999998</v>
      </c>
      <c r="M71" s="3">
        <v>3915.3221906763902</v>
      </c>
      <c r="N71" s="3">
        <v>4033</v>
      </c>
      <c r="O71" s="3"/>
      <c r="P71" s="3"/>
      <c r="Q71" s="3"/>
      <c r="R71" s="4">
        <v>31.758503999999999</v>
      </c>
      <c r="S71" s="3">
        <v>39989.9784193905</v>
      </c>
      <c r="U71" s="4">
        <v>31.758503999999999</v>
      </c>
      <c r="V71" s="4">
        <v>49.013092999999998</v>
      </c>
      <c r="W71" t="s">
        <v>502</v>
      </c>
    </row>
    <row r="72" spans="2:23" x14ac:dyDescent="0.25">
      <c r="B72" s="3">
        <v>39989.9784193905</v>
      </c>
      <c r="C72" t="s">
        <v>502</v>
      </c>
      <c r="E72" t="s">
        <v>502</v>
      </c>
      <c r="F72" s="3">
        <v>3849</v>
      </c>
      <c r="G72" s="3">
        <v>39989.9784193905</v>
      </c>
      <c r="K72" t="s">
        <v>516</v>
      </c>
      <c r="L72" s="3">
        <v>462.5</v>
      </c>
      <c r="M72" s="3">
        <v>104572.91029934</v>
      </c>
      <c r="N72" s="3">
        <v>898</v>
      </c>
      <c r="O72" s="3"/>
      <c r="P72" s="3"/>
      <c r="Q72" s="3"/>
      <c r="R72" s="4">
        <v>25.774325999999999</v>
      </c>
      <c r="S72" s="3">
        <v>3915.3221906763902</v>
      </c>
      <c r="U72" s="4">
        <v>25.774325999999999</v>
      </c>
      <c r="V72" s="4">
        <v>38.082478999999999</v>
      </c>
      <c r="W72" t="s">
        <v>504</v>
      </c>
    </row>
    <row r="73" spans="2:23" x14ac:dyDescent="0.25">
      <c r="B73" s="3">
        <v>3915.3221906763902</v>
      </c>
      <c r="C73" t="s">
        <v>504</v>
      </c>
      <c r="E73" t="s">
        <v>504</v>
      </c>
      <c r="F73" s="3">
        <v>552</v>
      </c>
      <c r="G73" s="3">
        <v>3915.3221906763902</v>
      </c>
      <c r="K73" t="s">
        <v>517</v>
      </c>
      <c r="L73" s="3">
        <v>797.5</v>
      </c>
      <c r="M73" s="3">
        <v>188429.98339796401</v>
      </c>
      <c r="N73" s="3">
        <v>3778</v>
      </c>
      <c r="O73" s="3"/>
      <c r="P73" s="3"/>
      <c r="Q73" s="3"/>
      <c r="R73" s="4">
        <v>28.809542</v>
      </c>
      <c r="S73" s="3">
        <v>104572.91029934</v>
      </c>
      <c r="U73" s="4">
        <v>28.809542</v>
      </c>
      <c r="V73" s="4">
        <v>44.413573</v>
      </c>
      <c r="W73" t="s">
        <v>505</v>
      </c>
    </row>
    <row r="74" spans="2:23" x14ac:dyDescent="0.25">
      <c r="B74" s="3">
        <v>104572.91029934</v>
      </c>
      <c r="C74" t="s">
        <v>505</v>
      </c>
      <c r="E74" t="s">
        <v>505</v>
      </c>
      <c r="F74" s="3">
        <v>14975</v>
      </c>
      <c r="G74" s="3">
        <v>104572.91029934</v>
      </c>
      <c r="K74" t="s">
        <v>527</v>
      </c>
      <c r="L74" s="3">
        <v>584.22701000000006</v>
      </c>
      <c r="M74" s="3">
        <v>38360.423453224401</v>
      </c>
      <c r="N74" s="3">
        <v>74572</v>
      </c>
      <c r="O74" s="3"/>
      <c r="P74" s="3"/>
      <c r="Q74" s="3"/>
      <c r="R74" s="4">
        <v>33.960239999999999</v>
      </c>
      <c r="S74" s="3">
        <v>188429.98339796401</v>
      </c>
      <c r="U74" s="4">
        <v>33.960239999999999</v>
      </c>
      <c r="V74" s="4">
        <v>41.993333</v>
      </c>
      <c r="W74" t="s">
        <v>509</v>
      </c>
    </row>
    <row r="75" spans="2:23" x14ac:dyDescent="0.25">
      <c r="B75" s="3">
        <v>188429.98339796401</v>
      </c>
      <c r="C75" t="s">
        <v>509</v>
      </c>
      <c r="E75" t="s">
        <v>509</v>
      </c>
      <c r="F75" s="3">
        <v>4033</v>
      </c>
      <c r="G75" s="3">
        <v>188429.98339796401</v>
      </c>
      <c r="K75" t="s">
        <v>534</v>
      </c>
      <c r="M75" s="3">
        <v>11261.0832650422</v>
      </c>
      <c r="N75" s="3">
        <v>85</v>
      </c>
      <c r="O75" s="3"/>
      <c r="P75" s="3"/>
      <c r="Q75" s="3"/>
      <c r="R75" s="4">
        <v>26.203752999999999</v>
      </c>
      <c r="S75" s="3">
        <v>38360.423453224401</v>
      </c>
      <c r="U75" s="4">
        <v>26.203752999999999</v>
      </c>
      <c r="V75" s="4">
        <v>39.150461</v>
      </c>
      <c r="W75" t="s">
        <v>516</v>
      </c>
    </row>
    <row r="76" spans="2:23" x14ac:dyDescent="0.25">
      <c r="B76" s="3">
        <v>38360.423453224401</v>
      </c>
      <c r="C76" t="s">
        <v>516</v>
      </c>
      <c r="E76" t="s">
        <v>516</v>
      </c>
      <c r="F76" s="3">
        <v>898</v>
      </c>
      <c r="G76" s="3">
        <v>38360.423453224401</v>
      </c>
      <c r="K76" t="s">
        <v>536</v>
      </c>
      <c r="L76" s="3">
        <v>395.28863999999999</v>
      </c>
      <c r="M76" s="3">
        <v>4606924.6179667702</v>
      </c>
      <c r="N76" s="3">
        <v>37587</v>
      </c>
      <c r="O76" s="3"/>
      <c r="P76" s="3"/>
      <c r="Q76" s="3"/>
      <c r="R76" s="4">
        <v>22.014049</v>
      </c>
      <c r="S76" s="3">
        <v>11261.0832650422</v>
      </c>
      <c r="U76" s="4">
        <v>22.014049</v>
      </c>
      <c r="V76" s="4">
        <v>66.493269999999995</v>
      </c>
      <c r="W76" t="s">
        <v>517</v>
      </c>
    </row>
    <row r="77" spans="2:23" x14ac:dyDescent="0.25">
      <c r="B77" s="3">
        <v>11261.0832650422</v>
      </c>
      <c r="C77" t="s">
        <v>517</v>
      </c>
      <c r="E77" t="s">
        <v>517</v>
      </c>
      <c r="F77" s="3">
        <v>3778</v>
      </c>
      <c r="G77" s="3">
        <v>11261.0832650422</v>
      </c>
      <c r="K77" t="s">
        <v>538</v>
      </c>
      <c r="L77" s="3">
        <v>534.47367999999994</v>
      </c>
      <c r="M77" s="3">
        <v>1337.09013476001</v>
      </c>
      <c r="N77" s="3">
        <v>2619</v>
      </c>
      <c r="O77" s="3"/>
      <c r="P77" s="3"/>
      <c r="Q77" s="3"/>
      <c r="R77" s="4">
        <v>22.834437000000001</v>
      </c>
      <c r="S77" s="3">
        <v>4606924.6179667702</v>
      </c>
      <c r="U77" s="4">
        <v>22.834437000000001</v>
      </c>
      <c r="V77" s="4">
        <v>36.621721000000001</v>
      </c>
      <c r="W77" t="s">
        <v>527</v>
      </c>
    </row>
    <row r="78" spans="2:23" x14ac:dyDescent="0.25">
      <c r="B78" s="3">
        <v>4606924.6179667702</v>
      </c>
      <c r="C78" t="s">
        <v>527</v>
      </c>
      <c r="E78" t="s">
        <v>519</v>
      </c>
      <c r="F78" s="3">
        <v>74572</v>
      </c>
      <c r="G78" s="3">
        <v>4606924.6179667702</v>
      </c>
      <c r="K78" t="s">
        <v>541</v>
      </c>
      <c r="L78" s="3">
        <v>1228.3333299999999</v>
      </c>
      <c r="M78" s="3">
        <v>1178656.6881975799</v>
      </c>
      <c r="N78" s="3">
        <v>2260</v>
      </c>
      <c r="O78" s="3"/>
      <c r="P78" s="3"/>
      <c r="Q78" s="3"/>
      <c r="R78" s="4">
        <v>24.841474000000002</v>
      </c>
      <c r="S78" s="3">
        <v>1337.09013476001</v>
      </c>
      <c r="U78" s="4">
        <v>24.841474000000002</v>
      </c>
      <c r="V78" s="4">
        <v>36.850993000000003</v>
      </c>
      <c r="W78" t="s">
        <v>534</v>
      </c>
    </row>
    <row r="79" spans="2:23" x14ac:dyDescent="0.25">
      <c r="B79" s="3">
        <v>1337.09013476001</v>
      </c>
      <c r="C79" t="s">
        <v>534</v>
      </c>
      <c r="E79" t="s">
        <v>534</v>
      </c>
      <c r="F79" s="3">
        <v>85</v>
      </c>
      <c r="G79" s="3">
        <v>1337.09013476001</v>
      </c>
      <c r="K79" t="s">
        <v>547</v>
      </c>
      <c r="L79" s="3">
        <v>629.62359000000004</v>
      </c>
      <c r="M79" s="3">
        <v>66596.731314827499</v>
      </c>
      <c r="N79" s="3">
        <v>23112</v>
      </c>
      <c r="O79" s="3"/>
      <c r="P79" s="3"/>
      <c r="Q79" s="3"/>
      <c r="R79" s="4">
        <v>26.066901000000001</v>
      </c>
      <c r="S79" s="3">
        <v>1178656.6881975799</v>
      </c>
      <c r="U79" s="4">
        <v>26.066901000000001</v>
      </c>
      <c r="V79" s="4">
        <v>61.135390000000001</v>
      </c>
      <c r="W79" t="s">
        <v>536</v>
      </c>
    </row>
    <row r="80" spans="2:23" x14ac:dyDescent="0.25">
      <c r="B80" s="3">
        <v>1178656.6881975799</v>
      </c>
      <c r="C80" t="s">
        <v>536</v>
      </c>
      <c r="E80" t="s">
        <v>536</v>
      </c>
      <c r="F80" s="3">
        <v>37587</v>
      </c>
      <c r="G80" s="3">
        <v>1178656.6881975799</v>
      </c>
      <c r="K80" t="s">
        <v>550</v>
      </c>
      <c r="L80" s="3">
        <v>473.73095999999998</v>
      </c>
      <c r="M80" s="3">
        <v>7187.8752531213704</v>
      </c>
      <c r="N80" s="3">
        <v>15854</v>
      </c>
      <c r="O80" s="3"/>
      <c r="P80" s="3"/>
      <c r="Q80" s="3"/>
      <c r="R80" s="4">
        <v>24.533764999999999</v>
      </c>
      <c r="S80" s="3">
        <v>66596.731314827499</v>
      </c>
      <c r="U80" s="4">
        <v>24.533764999999999</v>
      </c>
      <c r="V80" s="4">
        <v>35.476050999999998</v>
      </c>
      <c r="W80" t="s">
        <v>538</v>
      </c>
    </row>
    <row r="81" spans="2:23" x14ac:dyDescent="0.25">
      <c r="B81" s="3">
        <v>66596.731314827499</v>
      </c>
      <c r="C81" t="s">
        <v>538</v>
      </c>
      <c r="E81" t="s">
        <v>538</v>
      </c>
      <c r="F81" s="3">
        <v>2619</v>
      </c>
      <c r="G81" s="3">
        <v>66596.731314827499</v>
      </c>
      <c r="K81" t="s">
        <v>556</v>
      </c>
      <c r="L81" s="3">
        <v>720.71428999999989</v>
      </c>
      <c r="M81" s="3">
        <v>2307672.9651430701</v>
      </c>
      <c r="N81" s="3">
        <v>3981</v>
      </c>
      <c r="O81" s="3"/>
      <c r="P81" s="3"/>
      <c r="Q81" s="3"/>
      <c r="R81" s="4">
        <v>22.392045</v>
      </c>
      <c r="S81" s="3">
        <v>7187.8752531213704</v>
      </c>
      <c r="U81" s="4">
        <v>22.392045</v>
      </c>
      <c r="V81" s="4">
        <v>49.493831999999998</v>
      </c>
      <c r="W81" t="s">
        <v>541</v>
      </c>
    </row>
    <row r="82" spans="2:23" x14ac:dyDescent="0.25">
      <c r="B82" s="3">
        <v>7187.8752531213704</v>
      </c>
      <c r="C82" t="s">
        <v>541</v>
      </c>
      <c r="E82" t="s">
        <v>541</v>
      </c>
      <c r="F82" s="3">
        <v>2260</v>
      </c>
      <c r="G82" s="3">
        <v>7187.8752531213704</v>
      </c>
      <c r="K82" t="s">
        <v>836</v>
      </c>
      <c r="L82" s="3">
        <v>1235.38519</v>
      </c>
      <c r="M82" s="3">
        <v>3377177.3482857998</v>
      </c>
      <c r="N82" s="3">
        <v>22939</v>
      </c>
      <c r="O82" s="3"/>
      <c r="P82" s="3"/>
      <c r="Q82" s="3"/>
      <c r="R82" s="4">
        <v>14.006786999999999</v>
      </c>
      <c r="S82" s="3">
        <v>2307672.9651430701</v>
      </c>
      <c r="U82" s="4">
        <v>14.006786999999999</v>
      </c>
      <c r="V82" s="4">
        <v>71.297745000000006</v>
      </c>
      <c r="W82" t="s">
        <v>547</v>
      </c>
    </row>
    <row r="83" spans="2:23" x14ac:dyDescent="0.25">
      <c r="B83" s="3">
        <v>2307672.9651430701</v>
      </c>
      <c r="C83" t="s">
        <v>547</v>
      </c>
      <c r="E83" t="s">
        <v>547</v>
      </c>
      <c r="F83" s="3">
        <v>23112</v>
      </c>
      <c r="G83" s="3">
        <v>2307672.9651430701</v>
      </c>
      <c r="K83" t="s">
        <v>569</v>
      </c>
      <c r="L83" s="3">
        <v>270.63569999999999</v>
      </c>
      <c r="M83" s="3">
        <v>51695.024711852398</v>
      </c>
      <c r="N83" s="3">
        <v>1125</v>
      </c>
      <c r="O83" s="3"/>
      <c r="P83" s="3"/>
      <c r="Q83" s="3"/>
      <c r="R83" s="4">
        <v>22.356960999999998</v>
      </c>
      <c r="S83" s="3">
        <v>3377177.3482857998</v>
      </c>
      <c r="U83" s="4">
        <v>22.356960999999998</v>
      </c>
      <c r="V83" s="4">
        <v>62.633063</v>
      </c>
      <c r="W83" t="s">
        <v>550</v>
      </c>
    </row>
    <row r="84" spans="2:23" x14ac:dyDescent="0.25">
      <c r="B84" s="3">
        <v>3377177.3482857998</v>
      </c>
      <c r="C84" t="s">
        <v>550</v>
      </c>
      <c r="E84" t="s">
        <v>550</v>
      </c>
      <c r="F84" s="3">
        <v>15854</v>
      </c>
      <c r="G84" s="3">
        <v>3377177.3482857998</v>
      </c>
      <c r="K84" t="s">
        <v>571</v>
      </c>
      <c r="L84" s="3">
        <v>1508</v>
      </c>
      <c r="M84" s="3">
        <v>4119274.80457003</v>
      </c>
      <c r="N84" s="3">
        <v>3925</v>
      </c>
      <c r="O84" s="3"/>
      <c r="P84" s="3"/>
      <c r="Q84" s="3"/>
      <c r="R84" s="4">
        <v>17.889854</v>
      </c>
      <c r="S84" s="3">
        <v>51695.024711852398</v>
      </c>
      <c r="U84" s="4">
        <v>17.889854</v>
      </c>
      <c r="V84" s="4">
        <v>62.580207999999999</v>
      </c>
      <c r="W84" t="s">
        <v>556</v>
      </c>
    </row>
    <row r="85" spans="2:23" x14ac:dyDescent="0.25">
      <c r="B85" s="3">
        <v>51695.024711852398</v>
      </c>
      <c r="C85" t="s">
        <v>556</v>
      </c>
      <c r="E85" t="s">
        <v>556</v>
      </c>
      <c r="F85" s="3">
        <v>3981</v>
      </c>
      <c r="G85" s="3">
        <v>51695.024711852398</v>
      </c>
      <c r="K85" t="s">
        <v>575</v>
      </c>
      <c r="L85" s="3">
        <v>1689.4711400000001</v>
      </c>
      <c r="M85" s="3">
        <v>996383.240716459</v>
      </c>
      <c r="N85" s="3">
        <v>238432</v>
      </c>
      <c r="O85" s="3"/>
      <c r="P85" s="3"/>
      <c r="Q85" s="3"/>
      <c r="R85" s="4">
        <v>28.544073999999998</v>
      </c>
      <c r="S85" s="3">
        <v>4119274.80457003</v>
      </c>
      <c r="U85" s="4">
        <v>28.544073999999998</v>
      </c>
      <c r="V85" s="4">
        <v>56.851224999999999</v>
      </c>
      <c r="W85" t="s">
        <v>836</v>
      </c>
    </row>
    <row r="86" spans="2:23" x14ac:dyDescent="0.25">
      <c r="B86" s="3">
        <v>4119274.80457003</v>
      </c>
      <c r="C86" t="s">
        <v>836</v>
      </c>
      <c r="E86" t="s">
        <v>559</v>
      </c>
      <c r="F86" s="3">
        <v>22939</v>
      </c>
      <c r="G86" s="3">
        <v>4119274.80457003</v>
      </c>
      <c r="K86" t="s">
        <v>614</v>
      </c>
      <c r="L86" s="3">
        <v>500</v>
      </c>
      <c r="M86" s="3">
        <v>23713.488571135302</v>
      </c>
      <c r="N86" s="3">
        <v>150</v>
      </c>
      <c r="O86" s="3"/>
      <c r="P86" s="3"/>
      <c r="Q86" s="3"/>
      <c r="R86" s="4">
        <v>14.65558</v>
      </c>
      <c r="S86" s="3">
        <v>996383.240716459</v>
      </c>
      <c r="U86" s="4">
        <v>14.65558</v>
      </c>
      <c r="V86" s="4">
        <v>72.023093000000003</v>
      </c>
      <c r="W86" t="s">
        <v>569</v>
      </c>
    </row>
    <row r="87" spans="2:23" x14ac:dyDescent="0.25">
      <c r="B87" s="3">
        <v>996383.240716459</v>
      </c>
      <c r="C87" t="s">
        <v>569</v>
      </c>
      <c r="E87" t="s">
        <v>569</v>
      </c>
      <c r="F87" s="3">
        <v>1125</v>
      </c>
      <c r="G87" s="3">
        <v>996383.240716459</v>
      </c>
      <c r="K87" t="s">
        <v>615</v>
      </c>
      <c r="L87" s="3">
        <v>1347.7272700000001</v>
      </c>
      <c r="M87" s="3">
        <v>9356935.5780711994</v>
      </c>
      <c r="N87" s="3">
        <v>1602</v>
      </c>
      <c r="O87" s="3"/>
      <c r="P87" s="3"/>
      <c r="Q87" s="3"/>
      <c r="R87" s="4">
        <v>21.062415999999999</v>
      </c>
      <c r="S87" s="3">
        <v>23713.488571135302</v>
      </c>
      <c r="U87" s="4">
        <v>21.062415999999999</v>
      </c>
      <c r="V87" s="4">
        <v>46.884816000000001</v>
      </c>
      <c r="W87" t="s">
        <v>571</v>
      </c>
    </row>
    <row r="88" spans="2:23" x14ac:dyDescent="0.25">
      <c r="B88" s="3">
        <v>23713.488571135302</v>
      </c>
      <c r="C88" t="s">
        <v>571</v>
      </c>
      <c r="E88" s="11" t="s">
        <v>571</v>
      </c>
      <c r="F88" s="12">
        <v>3925</v>
      </c>
      <c r="G88" s="12">
        <v>23713.488571135302</v>
      </c>
      <c r="K88" t="s">
        <v>621</v>
      </c>
      <c r="L88" s="3">
        <v>815.41279000000009</v>
      </c>
      <c r="M88" s="3">
        <v>1889.4522896787</v>
      </c>
      <c r="N88" s="3">
        <v>154517</v>
      </c>
      <c r="O88" s="3"/>
      <c r="P88" s="3"/>
      <c r="Q88" s="3"/>
      <c r="R88" s="4">
        <v>27.412752999999999</v>
      </c>
      <c r="S88" s="3">
        <v>9356935.5780711994</v>
      </c>
      <c r="U88" s="4">
        <v>27.412752999999999</v>
      </c>
      <c r="V88" s="4">
        <v>48.108010999999998</v>
      </c>
      <c r="W88" t="s">
        <v>575</v>
      </c>
    </row>
    <row r="89" spans="2:23" x14ac:dyDescent="0.25">
      <c r="B89" s="3">
        <v>9356935.5780711994</v>
      </c>
      <c r="C89" t="s">
        <v>575</v>
      </c>
      <c r="E89" t="s">
        <v>575</v>
      </c>
      <c r="F89" s="3">
        <v>238432</v>
      </c>
      <c r="G89" s="3">
        <v>9356935.5780711994</v>
      </c>
      <c r="K89" t="s">
        <v>629</v>
      </c>
      <c r="L89" s="3">
        <v>1265.9514199999999</v>
      </c>
      <c r="M89" s="3">
        <v>62971.713937575601</v>
      </c>
      <c r="N89" s="3">
        <v>67635</v>
      </c>
      <c r="O89" s="3"/>
      <c r="P89" s="3"/>
      <c r="Q89" s="3"/>
      <c r="R89" s="4">
        <v>26.385542000000001</v>
      </c>
      <c r="S89" s="3">
        <v>1889.4522896787</v>
      </c>
      <c r="U89" s="4">
        <v>26.385542000000001</v>
      </c>
      <c r="V89" s="4">
        <v>35.807917000000003</v>
      </c>
      <c r="W89" t="s">
        <v>614</v>
      </c>
    </row>
    <row r="90" spans="2:23" x14ac:dyDescent="0.25">
      <c r="B90" s="3">
        <v>1889.4522896787</v>
      </c>
      <c r="C90" t="s">
        <v>614</v>
      </c>
      <c r="E90" t="s">
        <v>614</v>
      </c>
      <c r="F90" s="3">
        <v>150</v>
      </c>
      <c r="G90" s="3">
        <v>1889.4522896787</v>
      </c>
      <c r="K90" t="s">
        <v>638</v>
      </c>
      <c r="L90" s="3">
        <v>347.27272999999997</v>
      </c>
      <c r="M90" s="3">
        <v>4321208.6959325699</v>
      </c>
      <c r="N90" s="3">
        <v>4316</v>
      </c>
      <c r="O90" s="3"/>
      <c r="P90" s="3"/>
      <c r="Q90" s="3"/>
      <c r="R90" s="4">
        <v>32.193601000000001</v>
      </c>
      <c r="S90" s="3">
        <v>62971.713937575601</v>
      </c>
      <c r="U90" s="4">
        <v>32.193601000000001</v>
      </c>
      <c r="V90" s="4">
        <v>40.728819999999999</v>
      </c>
      <c r="W90" t="s">
        <v>615</v>
      </c>
    </row>
    <row r="91" spans="2:23" x14ac:dyDescent="0.25">
      <c r="B91" s="3">
        <v>62971.713937575601</v>
      </c>
      <c r="C91" t="s">
        <v>615</v>
      </c>
      <c r="E91" t="s">
        <v>615</v>
      </c>
      <c r="F91" s="3">
        <v>1602</v>
      </c>
      <c r="G91" s="3">
        <v>62971.713937575601</v>
      </c>
      <c r="K91" t="s">
        <v>639</v>
      </c>
      <c r="L91" s="3">
        <v>1612.5</v>
      </c>
      <c r="M91" s="3">
        <v>644526.35904759995</v>
      </c>
      <c r="N91" s="3">
        <v>3514</v>
      </c>
      <c r="O91" s="3"/>
      <c r="P91" s="3"/>
      <c r="Q91" s="3"/>
      <c r="R91" s="4">
        <v>24.059978000000001</v>
      </c>
      <c r="S91" s="3">
        <v>4321208.6959325699</v>
      </c>
      <c r="U91" s="4">
        <v>24.059978000000001</v>
      </c>
      <c r="V91" s="4">
        <v>49.883991000000002</v>
      </c>
      <c r="W91" t="s">
        <v>621</v>
      </c>
    </row>
    <row r="92" spans="2:23" x14ac:dyDescent="0.25">
      <c r="B92" s="3">
        <v>4321208.6959325699</v>
      </c>
      <c r="C92" t="s">
        <v>621</v>
      </c>
      <c r="E92" t="s">
        <v>621</v>
      </c>
      <c r="F92" s="3">
        <v>154517</v>
      </c>
      <c r="G92" s="3">
        <v>4321208.6959325699</v>
      </c>
      <c r="K92" t="s">
        <v>837</v>
      </c>
      <c r="L92" s="3">
        <v>630</v>
      </c>
      <c r="M92" s="3">
        <v>5029.9533069035297</v>
      </c>
      <c r="N92" s="3">
        <v>432</v>
      </c>
      <c r="O92" s="3"/>
      <c r="P92" s="3"/>
      <c r="Q92" s="3"/>
      <c r="R92" s="4">
        <v>28.473029</v>
      </c>
      <c r="S92" s="3">
        <v>644526.35904759995</v>
      </c>
      <c r="U92" s="4">
        <v>28.473029</v>
      </c>
      <c r="V92" s="4">
        <v>38.332120000000003</v>
      </c>
      <c r="W92" t="s">
        <v>629</v>
      </c>
    </row>
    <row r="93" spans="2:23" x14ac:dyDescent="0.25">
      <c r="B93" s="3">
        <v>644526.35904759995</v>
      </c>
      <c r="C93" t="s">
        <v>629</v>
      </c>
      <c r="E93" t="s">
        <v>629</v>
      </c>
      <c r="F93" s="3">
        <v>67635</v>
      </c>
      <c r="G93" s="3">
        <v>644526.35904759995</v>
      </c>
      <c r="K93" t="s">
        <v>838</v>
      </c>
      <c r="L93" s="3">
        <v>442.38094999999998</v>
      </c>
      <c r="M93" s="3">
        <v>8243.2097228642997</v>
      </c>
      <c r="N93" s="3">
        <v>511</v>
      </c>
      <c r="O93" s="3"/>
      <c r="P93" s="3"/>
      <c r="Q93" s="3"/>
      <c r="R93" s="4">
        <v>18.4682</v>
      </c>
      <c r="S93" s="3">
        <v>5029.9533069035297</v>
      </c>
      <c r="U93" s="4">
        <v>18.4682</v>
      </c>
      <c r="V93" s="4">
        <v>46.339823000000003</v>
      </c>
      <c r="W93" t="s">
        <v>638</v>
      </c>
    </row>
    <row r="94" spans="2:23" x14ac:dyDescent="0.25">
      <c r="B94" s="3">
        <v>5029.9533069035297</v>
      </c>
      <c r="C94" t="s">
        <v>638</v>
      </c>
      <c r="E94" t="s">
        <v>638</v>
      </c>
      <c r="F94" s="3">
        <v>4316</v>
      </c>
      <c r="G94" s="3">
        <v>5029.9533069035297</v>
      </c>
      <c r="K94" t="s">
        <v>644</v>
      </c>
      <c r="L94" s="3">
        <v>1362.6923099999999</v>
      </c>
      <c r="M94" s="3">
        <v>3931.04955555375</v>
      </c>
      <c r="N94" s="3">
        <v>91132</v>
      </c>
      <c r="O94" s="3"/>
      <c r="P94" s="3"/>
      <c r="Q94" s="3"/>
      <c r="R94" s="4">
        <v>23.885933999999999</v>
      </c>
      <c r="S94" s="3">
        <v>8243.2097228642997</v>
      </c>
      <c r="U94" s="4">
        <v>23.885933999999999</v>
      </c>
      <c r="V94" s="4">
        <v>51.243991999999999</v>
      </c>
      <c r="W94" t="s">
        <v>639</v>
      </c>
    </row>
    <row r="95" spans="2:23" x14ac:dyDescent="0.25">
      <c r="B95" s="3">
        <v>8243.2097228642997</v>
      </c>
      <c r="C95" t="s">
        <v>639</v>
      </c>
      <c r="E95" t="s">
        <v>639</v>
      </c>
      <c r="F95" s="3">
        <v>3514</v>
      </c>
      <c r="G95" s="3">
        <v>8243.2097228642997</v>
      </c>
      <c r="K95" t="s">
        <v>656</v>
      </c>
      <c r="L95" s="3">
        <v>625.44513000000006</v>
      </c>
      <c r="M95" s="3">
        <v>45217.278632562797</v>
      </c>
      <c r="N95" s="3">
        <v>84253</v>
      </c>
      <c r="O95" s="3"/>
      <c r="P95" s="3"/>
      <c r="Q95" s="3"/>
      <c r="R95" s="4">
        <v>24.975242000000001</v>
      </c>
      <c r="S95" s="3">
        <v>3931.04955555375</v>
      </c>
      <c r="U95" s="4">
        <v>24.975242000000001</v>
      </c>
      <c r="V95" s="4">
        <v>36.153467999999997</v>
      </c>
      <c r="W95" t="s">
        <v>837</v>
      </c>
    </row>
    <row r="96" spans="2:23" x14ac:dyDescent="0.25">
      <c r="B96" s="3">
        <v>3931.04955555375</v>
      </c>
      <c r="C96" t="s">
        <v>837</v>
      </c>
      <c r="E96" t="s">
        <v>642</v>
      </c>
      <c r="F96" s="3">
        <v>432</v>
      </c>
      <c r="G96" s="3">
        <v>3931.04955555375</v>
      </c>
      <c r="K96" t="s">
        <v>665</v>
      </c>
      <c r="L96" s="3">
        <v>848.26666999999998</v>
      </c>
      <c r="M96" s="3">
        <v>335917.97646553902</v>
      </c>
      <c r="N96" s="3">
        <v>3089</v>
      </c>
      <c r="O96" s="3"/>
      <c r="P96" s="3"/>
      <c r="Q96" s="3"/>
      <c r="R96" s="4">
        <v>26.653243</v>
      </c>
      <c r="S96" s="3">
        <v>45217.278632562797</v>
      </c>
      <c r="U96" s="4">
        <v>26.653243</v>
      </c>
      <c r="V96" s="4">
        <v>39.122785999999998</v>
      </c>
      <c r="W96" t="s">
        <v>838</v>
      </c>
    </row>
    <row r="97" spans="2:23" x14ac:dyDescent="0.25">
      <c r="B97" s="3">
        <v>45217.278632562797</v>
      </c>
      <c r="C97" t="s">
        <v>838</v>
      </c>
      <c r="E97" t="s">
        <v>838</v>
      </c>
      <c r="F97" s="3">
        <v>511</v>
      </c>
      <c r="G97" s="3">
        <v>45217.278632562797</v>
      </c>
      <c r="K97" t="s">
        <v>671</v>
      </c>
      <c r="L97" s="3">
        <v>1189</v>
      </c>
      <c r="M97" s="3">
        <v>601412.91645156301</v>
      </c>
      <c r="N97" s="3">
        <v>5736</v>
      </c>
      <c r="O97" s="3"/>
      <c r="P97" s="3"/>
      <c r="Q97" s="3"/>
      <c r="R97" s="4">
        <v>30.035121</v>
      </c>
      <c r="S97" s="3">
        <v>335917.97646553902</v>
      </c>
      <c r="U97" s="4">
        <v>30.035121</v>
      </c>
      <c r="V97" s="4">
        <v>39.303804</v>
      </c>
      <c r="W97" t="s">
        <v>644</v>
      </c>
    </row>
    <row r="98" spans="2:23" x14ac:dyDescent="0.25">
      <c r="B98" s="3">
        <v>335917.97646553902</v>
      </c>
      <c r="C98" t="s">
        <v>644</v>
      </c>
      <c r="E98" t="s">
        <v>644</v>
      </c>
      <c r="F98" s="3">
        <v>91132</v>
      </c>
      <c r="G98" s="3">
        <v>335917.97646553902</v>
      </c>
      <c r="K98" t="s">
        <v>676</v>
      </c>
      <c r="L98" s="3">
        <v>255.15152</v>
      </c>
      <c r="M98" s="3">
        <v>117975.93565133501</v>
      </c>
      <c r="N98" s="3">
        <v>6298</v>
      </c>
      <c r="O98" s="3"/>
      <c r="P98" s="3"/>
      <c r="Q98" s="3"/>
      <c r="R98" s="4">
        <v>17.180264999999999</v>
      </c>
      <c r="S98" s="3">
        <v>601412.91645156301</v>
      </c>
      <c r="U98" s="4">
        <v>17.180264999999999</v>
      </c>
      <c r="V98" s="4">
        <v>43.097565000000003</v>
      </c>
      <c r="W98" t="s">
        <v>656</v>
      </c>
    </row>
    <row r="99" spans="2:23" x14ac:dyDescent="0.25">
      <c r="B99" s="3">
        <v>601412.91645156301</v>
      </c>
      <c r="C99" t="s">
        <v>656</v>
      </c>
      <c r="E99" t="s">
        <v>656</v>
      </c>
      <c r="F99" s="3">
        <v>84253</v>
      </c>
      <c r="G99" s="3">
        <v>601412.91645156301</v>
      </c>
      <c r="K99" t="s">
        <v>685</v>
      </c>
      <c r="L99" s="3">
        <v>1815.36364</v>
      </c>
      <c r="M99" s="3">
        <v>61281.056966638404</v>
      </c>
      <c r="N99" s="3">
        <v>6680</v>
      </c>
      <c r="O99" s="3"/>
      <c r="P99" s="3"/>
      <c r="Q99" s="3"/>
      <c r="R99" s="4">
        <v>22.261669000000001</v>
      </c>
      <c r="S99" s="3">
        <v>117975.93565133501</v>
      </c>
      <c r="U99" s="4">
        <v>22.261669000000001</v>
      </c>
      <c r="V99" s="4">
        <v>36.647675</v>
      </c>
      <c r="W99" t="s">
        <v>665</v>
      </c>
    </row>
    <row r="100" spans="2:23" x14ac:dyDescent="0.25">
      <c r="B100" s="3">
        <v>117975.93565133501</v>
      </c>
      <c r="C100" t="s">
        <v>665</v>
      </c>
      <c r="E100" t="s">
        <v>665</v>
      </c>
      <c r="F100" s="3">
        <v>3089</v>
      </c>
      <c r="G100" s="3">
        <v>117975.93565133501</v>
      </c>
      <c r="K100" t="s">
        <v>839</v>
      </c>
      <c r="L100" s="3">
        <v>943.84614999999997</v>
      </c>
      <c r="M100" s="3">
        <v>92754.451372909796</v>
      </c>
      <c r="N100" s="3">
        <v>630</v>
      </c>
      <c r="O100" s="3"/>
      <c r="P100" s="3"/>
      <c r="Q100" s="3"/>
      <c r="R100" s="4">
        <v>27.664847000000002</v>
      </c>
      <c r="S100" s="3">
        <v>61281.056966638404</v>
      </c>
      <c r="U100" s="4">
        <v>27.664847000000002</v>
      </c>
      <c r="V100" s="4">
        <v>43.232661</v>
      </c>
      <c r="W100" t="s">
        <v>671</v>
      </c>
    </row>
    <row r="101" spans="2:23" x14ac:dyDescent="0.25">
      <c r="B101" s="3">
        <v>61281.056966638404</v>
      </c>
      <c r="C101" t="s">
        <v>671</v>
      </c>
      <c r="E101" t="s">
        <v>671</v>
      </c>
      <c r="F101" s="3">
        <v>5736</v>
      </c>
      <c r="G101" s="3">
        <v>61281.056966638404</v>
      </c>
      <c r="K101" t="s">
        <v>690</v>
      </c>
      <c r="L101" s="3">
        <v>1166.6666700000001</v>
      </c>
      <c r="M101" s="3">
        <v>334893.86823002301</v>
      </c>
      <c r="N101" s="3">
        <v>214</v>
      </c>
      <c r="O101" s="3"/>
      <c r="P101" s="3"/>
      <c r="Q101" s="3"/>
      <c r="R101" s="4">
        <v>23.91948</v>
      </c>
      <c r="S101" s="3">
        <v>92754.451372909796</v>
      </c>
      <c r="U101" s="4">
        <v>23.91948</v>
      </c>
      <c r="V101" s="4">
        <v>52.133839000000002</v>
      </c>
      <c r="W101" t="s">
        <v>676</v>
      </c>
    </row>
    <row r="102" spans="2:23" x14ac:dyDescent="0.25">
      <c r="B102" s="3">
        <v>92754.451372909796</v>
      </c>
      <c r="C102" t="s">
        <v>676</v>
      </c>
      <c r="E102" t="s">
        <v>676</v>
      </c>
      <c r="F102" s="3">
        <v>6298</v>
      </c>
      <c r="G102" s="3">
        <v>92754.451372909796</v>
      </c>
      <c r="K102" t="s">
        <v>691</v>
      </c>
      <c r="L102" s="3">
        <v>974.10959000000003</v>
      </c>
      <c r="M102" s="3">
        <v>24401.0288437011</v>
      </c>
      <c r="N102" s="3">
        <v>6406</v>
      </c>
      <c r="O102" s="3"/>
      <c r="P102" s="3"/>
      <c r="Q102" s="3"/>
      <c r="R102" s="4">
        <v>30.748373999999998</v>
      </c>
      <c r="S102" s="3">
        <v>334893.86823002301</v>
      </c>
      <c r="U102" s="4">
        <v>30.748373999999998</v>
      </c>
      <c r="V102" s="4">
        <v>41.656860000000002</v>
      </c>
      <c r="W102" t="s">
        <v>685</v>
      </c>
    </row>
    <row r="103" spans="2:23" x14ac:dyDescent="0.25">
      <c r="B103" s="3">
        <v>334893.86823002301</v>
      </c>
      <c r="C103" t="s">
        <v>685</v>
      </c>
      <c r="E103" t="s">
        <v>685</v>
      </c>
      <c r="F103" s="3">
        <v>6680</v>
      </c>
      <c r="G103" s="3">
        <v>334893.86823002301</v>
      </c>
      <c r="K103" t="s">
        <v>693</v>
      </c>
      <c r="L103" s="3">
        <v>550.96386000000007</v>
      </c>
      <c r="M103" s="3">
        <v>3760.8095466816899</v>
      </c>
      <c r="N103" s="3">
        <v>904</v>
      </c>
      <c r="O103" s="3"/>
      <c r="P103" s="3"/>
      <c r="Q103" s="3"/>
      <c r="R103" s="4">
        <v>20.825633</v>
      </c>
      <c r="S103" s="3">
        <v>24401.0288437011</v>
      </c>
      <c r="U103" s="4">
        <v>20.825633</v>
      </c>
      <c r="V103" s="4">
        <v>38.269910000000003</v>
      </c>
      <c r="W103" t="s">
        <v>839</v>
      </c>
    </row>
    <row r="104" spans="2:23" x14ac:dyDescent="0.25">
      <c r="B104" s="3">
        <v>24401.0288437011</v>
      </c>
      <c r="C104" t="s">
        <v>839</v>
      </c>
      <c r="E104" t="s">
        <v>839</v>
      </c>
      <c r="F104" s="3">
        <v>630</v>
      </c>
      <c r="G104" s="3">
        <v>24401.0288437011</v>
      </c>
      <c r="K104" t="s">
        <v>695</v>
      </c>
      <c r="L104" s="3">
        <v>1529.8666700000001</v>
      </c>
      <c r="M104" s="3">
        <v>225569.729288109</v>
      </c>
      <c r="N104" s="3">
        <v>5383</v>
      </c>
      <c r="O104" s="3"/>
      <c r="P104" s="3"/>
      <c r="Q104" s="3"/>
      <c r="R104" s="4">
        <v>24.499147000000001</v>
      </c>
      <c r="S104" s="3">
        <v>3760.8095466816899</v>
      </c>
      <c r="U104" s="4">
        <v>24.499147000000001</v>
      </c>
      <c r="V104" s="4">
        <v>47.185299999999998</v>
      </c>
      <c r="W104" t="s">
        <v>690</v>
      </c>
    </row>
    <row r="105" spans="2:23" x14ac:dyDescent="0.25">
      <c r="B105" s="3">
        <v>3760.8095466816899</v>
      </c>
      <c r="C105" t="s">
        <v>690</v>
      </c>
      <c r="E105" t="s">
        <v>690</v>
      </c>
      <c r="F105" s="3">
        <v>214</v>
      </c>
      <c r="G105" s="3">
        <v>3760.8095466816899</v>
      </c>
      <c r="K105" t="s">
        <v>702</v>
      </c>
      <c r="L105" s="3">
        <v>815.66372000000001</v>
      </c>
      <c r="M105" s="3">
        <v>156972.97257914001</v>
      </c>
      <c r="N105" s="3">
        <v>3224</v>
      </c>
      <c r="O105" s="3"/>
      <c r="P105" s="3"/>
      <c r="Q105" s="3"/>
      <c r="R105" s="4">
        <v>27.197825000000002</v>
      </c>
      <c r="S105" s="3">
        <v>225569.729288109</v>
      </c>
      <c r="U105" s="4">
        <v>27.197825000000002</v>
      </c>
      <c r="V105" s="4">
        <v>57.949910000000003</v>
      </c>
      <c r="W105" t="s">
        <v>691</v>
      </c>
    </row>
    <row r="106" spans="2:23" x14ac:dyDescent="0.25">
      <c r="B106" s="3">
        <v>225569.729288109</v>
      </c>
      <c r="C106" t="s">
        <v>691</v>
      </c>
      <c r="E106" t="s">
        <v>691</v>
      </c>
      <c r="F106" s="3">
        <v>6406</v>
      </c>
      <c r="G106" s="3">
        <v>225569.729288109</v>
      </c>
      <c r="K106" t="s">
        <v>704</v>
      </c>
      <c r="L106" s="3">
        <v>650</v>
      </c>
      <c r="M106" s="3">
        <v>226720.07805613001</v>
      </c>
      <c r="N106" s="3">
        <v>8</v>
      </c>
      <c r="O106" s="3"/>
      <c r="P106" s="3"/>
      <c r="Q106" s="3"/>
      <c r="R106" s="4">
        <v>19.905024999999998</v>
      </c>
      <c r="S106" s="3">
        <v>156972.97257914001</v>
      </c>
      <c r="U106" s="4">
        <v>19.905024999999998</v>
      </c>
      <c r="V106" s="4">
        <v>46.234822999999999</v>
      </c>
      <c r="W106" t="s">
        <v>693</v>
      </c>
    </row>
    <row r="107" spans="2:23" x14ac:dyDescent="0.25">
      <c r="B107" s="3">
        <v>156972.97257914001</v>
      </c>
      <c r="C107" t="s">
        <v>693</v>
      </c>
      <c r="E107" t="s">
        <v>693</v>
      </c>
      <c r="F107" s="3">
        <v>904</v>
      </c>
      <c r="G107" s="3">
        <v>156972.97257914001</v>
      </c>
      <c r="K107" t="s">
        <v>706</v>
      </c>
      <c r="L107" s="3">
        <v>630</v>
      </c>
      <c r="M107" s="3">
        <v>648774.95393976301</v>
      </c>
      <c r="N107" s="3">
        <v>232</v>
      </c>
      <c r="O107" s="3"/>
      <c r="P107" s="3"/>
      <c r="Q107" s="3"/>
      <c r="R107" s="4">
        <v>35.047046000000002</v>
      </c>
      <c r="S107" s="3">
        <v>226720.07805613001</v>
      </c>
      <c r="U107" s="4">
        <v>35.047046000000002</v>
      </c>
      <c r="V107" s="4">
        <v>47.016548999999998</v>
      </c>
      <c r="W107" t="s">
        <v>695</v>
      </c>
    </row>
    <row r="108" spans="2:23" x14ac:dyDescent="0.25">
      <c r="B108" s="3">
        <v>226720.07805613001</v>
      </c>
      <c r="C108" t="s">
        <v>695</v>
      </c>
      <c r="E108" t="s">
        <v>695</v>
      </c>
      <c r="F108" s="3">
        <v>5383</v>
      </c>
      <c r="G108" s="3">
        <v>226720.07805613001</v>
      </c>
      <c r="K108" t="s">
        <v>707</v>
      </c>
      <c r="L108" s="3">
        <v>390.37736000000001</v>
      </c>
      <c r="M108" s="3">
        <v>1195.29232544827</v>
      </c>
      <c r="N108" s="3">
        <v>7044</v>
      </c>
      <c r="O108" s="3"/>
      <c r="P108" s="3"/>
      <c r="Q108" s="3"/>
      <c r="R108" s="4">
        <v>27.355194999999998</v>
      </c>
      <c r="S108" s="3">
        <v>648774.95393976301</v>
      </c>
      <c r="U108" s="4">
        <v>27.355194999999998</v>
      </c>
      <c r="V108" s="4">
        <v>54.053142000000001</v>
      </c>
      <c r="W108" t="s">
        <v>702</v>
      </c>
    </row>
    <row r="109" spans="2:23" x14ac:dyDescent="0.25">
      <c r="B109" s="3">
        <v>648774.95393976301</v>
      </c>
      <c r="C109" t="s">
        <v>702</v>
      </c>
      <c r="E109" t="s">
        <v>702</v>
      </c>
      <c r="F109" s="3">
        <v>3224</v>
      </c>
      <c r="G109" s="3">
        <v>648774.95393976301</v>
      </c>
      <c r="K109" t="s">
        <v>708</v>
      </c>
      <c r="L109" s="3">
        <v>590</v>
      </c>
      <c r="M109" s="3">
        <v>4181.2580904980896</v>
      </c>
      <c r="N109" s="3">
        <v>152</v>
      </c>
      <c r="O109" s="3"/>
      <c r="P109" s="3"/>
      <c r="Q109" s="3"/>
      <c r="R109" s="4">
        <v>24.215081999999999</v>
      </c>
      <c r="S109" s="3">
        <v>1195.29232544827</v>
      </c>
      <c r="U109" s="4">
        <v>24.215081999999999</v>
      </c>
      <c r="V109" s="4">
        <v>38.474773999999996</v>
      </c>
      <c r="W109" t="s">
        <v>704</v>
      </c>
    </row>
    <row r="110" spans="2:23" x14ac:dyDescent="0.25">
      <c r="B110" s="3">
        <v>1195.29232544827</v>
      </c>
      <c r="C110" t="s">
        <v>704</v>
      </c>
      <c r="E110" t="s">
        <v>704</v>
      </c>
      <c r="F110" s="3">
        <v>8</v>
      </c>
      <c r="G110" s="3">
        <v>1195.29232544827</v>
      </c>
      <c r="K110" t="s">
        <v>710</v>
      </c>
      <c r="L110" s="3">
        <v>498.75</v>
      </c>
      <c r="M110" s="3">
        <v>593911.20010353404</v>
      </c>
      <c r="N110" s="3">
        <v>8913</v>
      </c>
      <c r="O110" s="3"/>
      <c r="P110" s="3"/>
      <c r="Q110" s="3"/>
      <c r="R110" s="4">
        <v>28.010465</v>
      </c>
      <c r="S110" s="3">
        <v>4181.2580904980896</v>
      </c>
      <c r="U110" s="4">
        <v>28.010465</v>
      </c>
      <c r="V110" s="4">
        <v>32.686340000000001</v>
      </c>
      <c r="W110" t="s">
        <v>706</v>
      </c>
    </row>
    <row r="111" spans="2:23" x14ac:dyDescent="0.25">
      <c r="B111" s="3">
        <v>1188.6790362367201</v>
      </c>
      <c r="C111" t="s">
        <v>705</v>
      </c>
      <c r="E111" t="s">
        <v>705</v>
      </c>
      <c r="F111" s="3">
        <v>101</v>
      </c>
      <c r="G111" s="3">
        <v>1188.6790362367201</v>
      </c>
      <c r="K111" t="s">
        <v>711</v>
      </c>
      <c r="L111" s="3">
        <v>520</v>
      </c>
      <c r="M111" s="3">
        <v>23940.650397726</v>
      </c>
      <c r="N111" s="3">
        <v>161</v>
      </c>
      <c r="O111" s="3"/>
      <c r="P111" s="3"/>
      <c r="Q111" s="3"/>
      <c r="R111" s="4">
        <v>13.413898</v>
      </c>
      <c r="S111" s="3">
        <v>593911.20010353404</v>
      </c>
      <c r="U111" s="4">
        <v>13.413898</v>
      </c>
      <c r="V111" s="4">
        <v>71.773005999999995</v>
      </c>
      <c r="W111" t="s">
        <v>707</v>
      </c>
    </row>
    <row r="112" spans="2:23" x14ac:dyDescent="0.25">
      <c r="B112" s="3">
        <v>4181.2580904980896</v>
      </c>
      <c r="C112" t="s">
        <v>706</v>
      </c>
      <c r="E112" t="s">
        <v>706</v>
      </c>
      <c r="F112" s="3">
        <v>232</v>
      </c>
      <c r="G112" s="3">
        <v>4181.2580904980896</v>
      </c>
      <c r="K112" t="s">
        <v>713</v>
      </c>
      <c r="L112" s="3">
        <v>483.04347999999999</v>
      </c>
      <c r="M112" s="3">
        <v>67480.529093377103</v>
      </c>
      <c r="N112" s="3">
        <v>546</v>
      </c>
      <c r="O112" s="3"/>
      <c r="P112" s="3"/>
      <c r="Q112" s="3"/>
      <c r="R112" s="4">
        <v>22.141905000000001</v>
      </c>
      <c r="S112" s="3">
        <v>23940.650397726</v>
      </c>
      <c r="U112" s="4">
        <v>22.141905000000001</v>
      </c>
      <c r="V112" s="4">
        <v>40.051895999999999</v>
      </c>
      <c r="W112" t="s">
        <v>708</v>
      </c>
    </row>
    <row r="113" spans="2:23" x14ac:dyDescent="0.25">
      <c r="B113" s="3">
        <v>593911.20010353404</v>
      </c>
      <c r="C113" t="s">
        <v>707</v>
      </c>
      <c r="E113" t="s">
        <v>707</v>
      </c>
      <c r="F113" s="3">
        <v>7044</v>
      </c>
      <c r="G113" s="3">
        <v>593911.20010353404</v>
      </c>
      <c r="K113" t="s">
        <v>714</v>
      </c>
      <c r="L113" s="3">
        <v>642.14286000000004</v>
      </c>
      <c r="M113" s="3">
        <v>2392.4754353228</v>
      </c>
      <c r="N113" s="3">
        <v>1031</v>
      </c>
      <c r="O113" s="3"/>
      <c r="P113" s="3"/>
      <c r="Q113" s="3"/>
      <c r="R113" s="4">
        <v>17.500522</v>
      </c>
      <c r="S113" s="3">
        <v>67480.529093377103</v>
      </c>
      <c r="U113" s="4">
        <v>17.500522</v>
      </c>
      <c r="V113" s="4">
        <v>71.317222999999998</v>
      </c>
      <c r="W113" t="s">
        <v>710</v>
      </c>
    </row>
    <row r="114" spans="2:23" x14ac:dyDescent="0.25">
      <c r="B114" s="3">
        <v>23940.650397726</v>
      </c>
      <c r="C114" t="s">
        <v>708</v>
      </c>
      <c r="E114" t="s">
        <v>708</v>
      </c>
      <c r="F114" s="3">
        <v>152</v>
      </c>
      <c r="G114" s="3">
        <v>23940.650397726</v>
      </c>
      <c r="K114" t="s">
        <v>840</v>
      </c>
      <c r="L114" s="3">
        <v>251.06589</v>
      </c>
      <c r="M114" s="3">
        <v>81740.041773475896</v>
      </c>
      <c r="N114" s="3">
        <v>46957</v>
      </c>
      <c r="O114" s="3"/>
      <c r="P114" s="3"/>
      <c r="Q114" s="3"/>
      <c r="R114" s="4">
        <v>24.842414999999999</v>
      </c>
      <c r="S114" s="3">
        <v>2392.4754353228</v>
      </c>
      <c r="U114" s="4">
        <v>24.842414999999999</v>
      </c>
      <c r="V114" s="4">
        <v>36.022255999999999</v>
      </c>
      <c r="W114" t="s">
        <v>711</v>
      </c>
    </row>
    <row r="115" spans="2:23" x14ac:dyDescent="0.25">
      <c r="B115" s="3">
        <v>67480.529093377103</v>
      </c>
      <c r="C115" t="s">
        <v>710</v>
      </c>
      <c r="E115" t="s">
        <v>710</v>
      </c>
      <c r="F115" s="3">
        <v>8913</v>
      </c>
      <c r="G115" s="3">
        <v>67480.529093377103</v>
      </c>
      <c r="K115" t="s">
        <v>722</v>
      </c>
      <c r="L115" s="3">
        <v>490</v>
      </c>
      <c r="M115" s="3">
        <v>21766.101526186099</v>
      </c>
      <c r="N115" s="3">
        <v>435</v>
      </c>
      <c r="O115" s="3"/>
      <c r="P115" s="3"/>
      <c r="Q115" s="3"/>
      <c r="R115" s="4">
        <v>20.091328000000001</v>
      </c>
      <c r="S115" s="3">
        <v>81740.041773475896</v>
      </c>
      <c r="U115" s="4">
        <v>20.091328000000001</v>
      </c>
      <c r="V115" s="4">
        <v>44.611775000000002</v>
      </c>
      <c r="W115" t="s">
        <v>713</v>
      </c>
    </row>
    <row r="116" spans="2:23" x14ac:dyDescent="0.25">
      <c r="B116" s="3">
        <v>2392.4754353228</v>
      </c>
      <c r="C116" t="s">
        <v>711</v>
      </c>
      <c r="E116" t="s">
        <v>711</v>
      </c>
      <c r="F116" s="3">
        <v>161</v>
      </c>
      <c r="G116" s="3">
        <v>2392.4754353228</v>
      </c>
      <c r="K116" t="s">
        <v>723</v>
      </c>
      <c r="L116" s="3">
        <v>620.90908999999999</v>
      </c>
      <c r="M116" s="3">
        <v>1100584.6150853201</v>
      </c>
      <c r="N116" s="3">
        <v>21952</v>
      </c>
      <c r="O116" s="3"/>
      <c r="P116" s="3"/>
      <c r="Q116" s="3"/>
      <c r="R116" s="4">
        <v>27.307400999999999</v>
      </c>
      <c r="S116" s="3">
        <v>21766.101526186099</v>
      </c>
      <c r="U116" s="4">
        <v>27.307400999999999</v>
      </c>
      <c r="V116" s="4">
        <v>33.011145999999997</v>
      </c>
      <c r="W116" t="s">
        <v>714</v>
      </c>
    </row>
    <row r="117" spans="2:23" x14ac:dyDescent="0.25">
      <c r="B117" s="3">
        <v>81740.041773475896</v>
      </c>
      <c r="C117" t="s">
        <v>713</v>
      </c>
      <c r="E117" t="s">
        <v>713</v>
      </c>
      <c r="F117" s="3">
        <v>546</v>
      </c>
      <c r="G117" s="3">
        <v>81740.041773475896</v>
      </c>
      <c r="K117" t="s">
        <v>728</v>
      </c>
      <c r="L117" s="3">
        <v>726.66667000000007</v>
      </c>
      <c r="M117" s="3">
        <v>2801.5711445668098</v>
      </c>
      <c r="N117" s="3">
        <v>1918</v>
      </c>
      <c r="O117" s="3"/>
      <c r="P117" s="3"/>
      <c r="Q117" s="3"/>
      <c r="R117" s="4">
        <v>17.190429999999999</v>
      </c>
      <c r="S117" s="3">
        <v>1100584.6150853201</v>
      </c>
      <c r="U117" s="4">
        <v>17.190429999999999</v>
      </c>
      <c r="V117" s="4">
        <v>57.459314999999997</v>
      </c>
      <c r="W117" t="s">
        <v>840</v>
      </c>
    </row>
    <row r="118" spans="2:23" x14ac:dyDescent="0.25">
      <c r="B118" s="3">
        <v>21766.101526186099</v>
      </c>
      <c r="C118" t="s">
        <v>714</v>
      </c>
      <c r="E118" t="s">
        <v>714</v>
      </c>
      <c r="F118" s="3">
        <v>1031</v>
      </c>
      <c r="G118" s="3">
        <v>21766.101526186099</v>
      </c>
      <c r="K118" t="s">
        <v>734</v>
      </c>
      <c r="L118" s="3">
        <v>900.83332999999993</v>
      </c>
      <c r="M118" s="3">
        <v>75775.1631652785</v>
      </c>
      <c r="N118" s="3">
        <v>7835</v>
      </c>
      <c r="O118" s="3"/>
      <c r="P118" s="3"/>
      <c r="Q118" s="3"/>
      <c r="R118" s="4">
        <v>26.828447000000001</v>
      </c>
      <c r="S118" s="3">
        <v>2801.5711445668098</v>
      </c>
      <c r="U118" s="4">
        <v>26.828447000000001</v>
      </c>
      <c r="V118" s="4">
        <v>35.818893000000003</v>
      </c>
      <c r="W118" t="s">
        <v>722</v>
      </c>
    </row>
    <row r="119" spans="2:23" x14ac:dyDescent="0.25">
      <c r="B119" s="3">
        <v>2354.7721875577699</v>
      </c>
      <c r="C119" t="s">
        <v>841</v>
      </c>
      <c r="E119" t="s">
        <v>714</v>
      </c>
      <c r="F119" s="3">
        <v>208</v>
      </c>
      <c r="G119" s="3">
        <v>2354.7721875577699</v>
      </c>
      <c r="K119" t="s">
        <v>737</v>
      </c>
      <c r="L119" s="3">
        <v>521.93547999999998</v>
      </c>
      <c r="M119" s="3">
        <v>53921.552404013702</v>
      </c>
      <c r="N119" s="3">
        <v>905</v>
      </c>
      <c r="O119" s="3"/>
      <c r="P119" s="3"/>
      <c r="Q119" s="3"/>
      <c r="R119" s="4">
        <v>21.541461999999999</v>
      </c>
      <c r="S119" s="3">
        <v>75775.1631652785</v>
      </c>
      <c r="U119" s="4">
        <v>21.541461999999999</v>
      </c>
      <c r="V119" s="4">
        <v>40.221367999999998</v>
      </c>
      <c r="W119" t="s">
        <v>723</v>
      </c>
    </row>
    <row r="120" spans="2:23" x14ac:dyDescent="0.25">
      <c r="B120" s="3">
        <v>1098229.84289777</v>
      </c>
      <c r="C120" t="s">
        <v>840</v>
      </c>
      <c r="E120" t="s">
        <v>716</v>
      </c>
      <c r="F120" s="3">
        <v>46957</v>
      </c>
      <c r="G120" s="3">
        <v>1098229.84289777</v>
      </c>
      <c r="K120" t="s">
        <v>127</v>
      </c>
      <c r="L120" s="3">
        <v>1155</v>
      </c>
      <c r="M120" s="3">
        <v>37189.759829414201</v>
      </c>
      <c r="N120" s="3">
        <v>1904</v>
      </c>
      <c r="O120" s="3"/>
      <c r="P120" s="3"/>
      <c r="Q120" s="3"/>
      <c r="R120" s="4">
        <v>28.151353</v>
      </c>
      <c r="S120" s="3">
        <v>53921.552404013702</v>
      </c>
      <c r="U120" s="4">
        <v>28.151353</v>
      </c>
      <c r="V120" s="4">
        <v>51.122478999999998</v>
      </c>
      <c r="W120" t="s">
        <v>728</v>
      </c>
    </row>
    <row r="121" spans="2:23" x14ac:dyDescent="0.25">
      <c r="B121" s="3">
        <v>2801.5711445668098</v>
      </c>
      <c r="C121" t="s">
        <v>722</v>
      </c>
      <c r="E121" t="s">
        <v>722</v>
      </c>
      <c r="F121" s="3">
        <v>435</v>
      </c>
      <c r="G121" s="3">
        <v>2801.5711445668098</v>
      </c>
      <c r="K121" t="s">
        <v>742</v>
      </c>
      <c r="L121" s="3">
        <v>524.16666999999995</v>
      </c>
      <c r="M121" s="3">
        <v>51380.920559508697</v>
      </c>
      <c r="N121" s="3">
        <v>3405</v>
      </c>
      <c r="O121" s="3"/>
      <c r="P121" s="3"/>
      <c r="Q121" s="3"/>
      <c r="R121" s="4">
        <v>30.871554</v>
      </c>
      <c r="S121" s="3">
        <v>37189.759829414201</v>
      </c>
      <c r="U121" s="4">
        <v>30.871554</v>
      </c>
      <c r="V121" s="4">
        <v>45.116706999999998</v>
      </c>
      <c r="W121" t="s">
        <v>734</v>
      </c>
    </row>
    <row r="122" spans="2:23" x14ac:dyDescent="0.25">
      <c r="B122" s="3">
        <v>75775.1631652785</v>
      </c>
      <c r="C122" t="s">
        <v>723</v>
      </c>
      <c r="E122" t="s">
        <v>723</v>
      </c>
      <c r="F122" s="3">
        <v>21952</v>
      </c>
      <c r="G122" s="3">
        <v>75775.1631652785</v>
      </c>
      <c r="K122" t="s">
        <v>746</v>
      </c>
      <c r="L122" s="3">
        <v>416.56235000000004</v>
      </c>
      <c r="M122" s="3">
        <v>1961.08590334214</v>
      </c>
      <c r="N122" s="3">
        <v>74487</v>
      </c>
      <c r="O122" s="3"/>
      <c r="P122" s="3"/>
      <c r="Q122" s="3"/>
      <c r="R122" s="4">
        <v>23.003740000000001</v>
      </c>
      <c r="S122" s="3">
        <v>51380.920559508697</v>
      </c>
      <c r="U122" s="4">
        <v>23.003740000000001</v>
      </c>
      <c r="V122" s="4">
        <v>38.138019</v>
      </c>
      <c r="W122" t="s">
        <v>737</v>
      </c>
    </row>
    <row r="123" spans="2:23" x14ac:dyDescent="0.25">
      <c r="B123" s="3">
        <v>53921.552404013702</v>
      </c>
      <c r="C123" t="s">
        <v>728</v>
      </c>
      <c r="E123" t="s">
        <v>728</v>
      </c>
      <c r="F123" s="3">
        <v>1918</v>
      </c>
      <c r="G123" s="3">
        <v>53921.552404013702</v>
      </c>
      <c r="K123" t="s">
        <v>749</v>
      </c>
      <c r="L123" s="3">
        <v>855.78377999999998</v>
      </c>
      <c r="M123" s="3">
        <v>320169.00381169701</v>
      </c>
      <c r="N123" s="3">
        <v>11578</v>
      </c>
      <c r="O123" s="3"/>
      <c r="P123" s="3"/>
      <c r="Q123" s="3"/>
      <c r="R123" s="4">
        <v>21.795933000000002</v>
      </c>
      <c r="S123" s="3">
        <v>1961.08590334214</v>
      </c>
      <c r="U123" s="4">
        <v>21.795933000000002</v>
      </c>
      <c r="V123" s="4">
        <v>58.369686000000002</v>
      </c>
      <c r="W123" t="s">
        <v>127</v>
      </c>
    </row>
    <row r="124" spans="2:23" x14ac:dyDescent="0.25">
      <c r="B124" s="3">
        <v>37189.759829414201</v>
      </c>
      <c r="C124" t="s">
        <v>734</v>
      </c>
      <c r="E124" t="s">
        <v>734</v>
      </c>
      <c r="F124" s="3">
        <v>7835</v>
      </c>
      <c r="G124" s="3">
        <v>37189.759829414201</v>
      </c>
      <c r="K124" t="s">
        <v>755</v>
      </c>
      <c r="L124" s="3">
        <v>632.5</v>
      </c>
      <c r="M124" s="3">
        <v>2250277.2322611799</v>
      </c>
      <c r="N124" s="3">
        <v>500</v>
      </c>
      <c r="O124" s="3"/>
      <c r="P124" s="3"/>
      <c r="Q124" s="3"/>
      <c r="R124" s="4">
        <v>11.573596</v>
      </c>
      <c r="S124" s="3">
        <v>320169.00381169701</v>
      </c>
      <c r="U124" s="4">
        <v>11.573596</v>
      </c>
      <c r="V124" s="4">
        <v>58.07488</v>
      </c>
      <c r="W124" t="s">
        <v>742</v>
      </c>
    </row>
    <row r="125" spans="2:23" x14ac:dyDescent="0.25">
      <c r="B125" s="3">
        <v>51380.920559508697</v>
      </c>
      <c r="C125" t="s">
        <v>737</v>
      </c>
      <c r="E125" t="s">
        <v>737</v>
      </c>
      <c r="F125" s="3">
        <v>905</v>
      </c>
      <c r="G125" s="3">
        <v>51380.920559508697</v>
      </c>
      <c r="K125" t="s">
        <v>757</v>
      </c>
      <c r="L125" s="3">
        <v>1128.2608700000001</v>
      </c>
      <c r="M125" s="3">
        <v>544857.81299917796</v>
      </c>
      <c r="N125" s="3">
        <v>4427</v>
      </c>
      <c r="O125" s="3"/>
      <c r="P125" s="3"/>
      <c r="Q125" s="3"/>
      <c r="R125" s="4">
        <v>18.607966000000001</v>
      </c>
      <c r="S125" s="3">
        <v>2250277.2322611799</v>
      </c>
      <c r="U125" s="4">
        <v>18.607966000000001</v>
      </c>
      <c r="V125" s="4">
        <v>42.288257000000002</v>
      </c>
      <c r="W125" t="s">
        <v>746</v>
      </c>
    </row>
    <row r="126" spans="2:23" x14ac:dyDescent="0.25">
      <c r="B126" s="3">
        <v>1961.08590334214</v>
      </c>
      <c r="C126" t="s">
        <v>127</v>
      </c>
      <c r="E126" t="s">
        <v>127</v>
      </c>
      <c r="F126" s="3">
        <v>1904</v>
      </c>
      <c r="G126" s="3">
        <v>1961.08590334214</v>
      </c>
      <c r="K126" t="s">
        <v>766</v>
      </c>
      <c r="L126" s="3">
        <v>1856.6666699999998</v>
      </c>
      <c r="M126" s="3">
        <v>12675.6221928585</v>
      </c>
      <c r="N126" s="3">
        <v>9002</v>
      </c>
      <c r="O126" s="3"/>
      <c r="P126" s="3"/>
      <c r="Q126" s="3"/>
      <c r="R126" s="4">
        <v>18.716259999999998</v>
      </c>
      <c r="S126" s="3">
        <v>544857.81299917796</v>
      </c>
      <c r="U126" s="4">
        <v>18.716259999999998</v>
      </c>
      <c r="V126" s="4">
        <v>59.375655999999999</v>
      </c>
      <c r="W126" t="s">
        <v>749</v>
      </c>
    </row>
    <row r="127" spans="2:23" x14ac:dyDescent="0.25">
      <c r="B127" s="3">
        <v>320169.00381169701</v>
      </c>
      <c r="C127" t="s">
        <v>742</v>
      </c>
      <c r="E127" t="s">
        <v>742</v>
      </c>
      <c r="F127" s="3">
        <v>3405</v>
      </c>
      <c r="G127" s="3">
        <v>320169.00381169701</v>
      </c>
      <c r="K127" t="s">
        <v>842</v>
      </c>
      <c r="L127" s="3">
        <v>1110</v>
      </c>
      <c r="M127" s="3">
        <v>73047.550712837707</v>
      </c>
      <c r="N127" s="3">
        <v>3091</v>
      </c>
      <c r="O127" s="3"/>
      <c r="P127" s="3"/>
      <c r="Q127" s="3"/>
      <c r="R127" s="4">
        <v>27.655653000000001</v>
      </c>
      <c r="S127" s="3">
        <v>12675.6221928585</v>
      </c>
      <c r="U127" s="4">
        <v>27.655653000000001</v>
      </c>
      <c r="V127" s="4">
        <v>32.709271000000001</v>
      </c>
      <c r="W127" t="s">
        <v>755</v>
      </c>
    </row>
    <row r="128" spans="2:23" x14ac:dyDescent="0.25">
      <c r="B128" s="3">
        <v>2250277.2322611799</v>
      </c>
      <c r="C128" t="s">
        <v>746</v>
      </c>
      <c r="E128" t="s">
        <v>746</v>
      </c>
      <c r="F128" s="3">
        <v>91634</v>
      </c>
      <c r="G128" s="3">
        <v>2250277.2322611799</v>
      </c>
      <c r="K128" t="s">
        <v>772</v>
      </c>
      <c r="L128" s="3">
        <v>1360</v>
      </c>
      <c r="M128" s="3">
        <v>5934.7615160894702</v>
      </c>
      <c r="N128" s="3">
        <v>692</v>
      </c>
      <c r="O128" s="3"/>
      <c r="P128" s="3"/>
      <c r="Q128" s="3"/>
      <c r="R128" s="4">
        <v>19.847985000000001</v>
      </c>
      <c r="S128" s="3">
        <v>73047.550712837707</v>
      </c>
      <c r="U128" s="4">
        <v>19.847985000000001</v>
      </c>
      <c r="V128" s="4">
        <v>52.109056000000002</v>
      </c>
      <c r="W128" t="s">
        <v>757</v>
      </c>
    </row>
    <row r="129" spans="2:23" x14ac:dyDescent="0.25">
      <c r="B129" s="3">
        <v>544857.81299917796</v>
      </c>
      <c r="C129" t="s">
        <v>749</v>
      </c>
      <c r="E129" t="s">
        <v>749</v>
      </c>
      <c r="F129" s="3">
        <v>11578</v>
      </c>
      <c r="G129" s="3">
        <v>544857.81299917796</v>
      </c>
      <c r="K129" t="s">
        <v>774</v>
      </c>
      <c r="L129" s="3">
        <v>1044.73684</v>
      </c>
      <c r="M129" s="3">
        <v>2871.6391116570198</v>
      </c>
      <c r="N129" s="3">
        <v>42925</v>
      </c>
      <c r="O129" s="3"/>
      <c r="P129" s="3"/>
      <c r="Q129" s="3"/>
      <c r="R129" s="4">
        <v>21.6479</v>
      </c>
      <c r="S129" s="3">
        <v>5934.7615160894702</v>
      </c>
      <c r="U129" s="4">
        <v>21.6479</v>
      </c>
      <c r="V129" s="4">
        <v>51.284714000000001</v>
      </c>
      <c r="W129" t="s">
        <v>766</v>
      </c>
    </row>
    <row r="130" spans="2:23" x14ac:dyDescent="0.25">
      <c r="B130" s="3">
        <v>12675.6221928585</v>
      </c>
      <c r="C130" t="s">
        <v>755</v>
      </c>
      <c r="E130" t="s">
        <v>755</v>
      </c>
      <c r="F130" s="3">
        <v>500</v>
      </c>
      <c r="G130" s="3">
        <v>12675.6221928585</v>
      </c>
      <c r="K130" t="s">
        <v>784</v>
      </c>
      <c r="L130" s="3">
        <v>320.94118000000003</v>
      </c>
      <c r="M130" s="3">
        <v>29319.067380313201</v>
      </c>
      <c r="N130" s="3">
        <v>67185</v>
      </c>
      <c r="O130" s="3"/>
      <c r="P130" s="3"/>
      <c r="Q130" s="3"/>
      <c r="R130" s="4">
        <v>24.458601000000002</v>
      </c>
      <c r="S130" s="3">
        <v>2871.6391116570198</v>
      </c>
      <c r="U130" s="4">
        <v>24.458601000000002</v>
      </c>
      <c r="V130" s="4">
        <v>47.013084999999997</v>
      </c>
      <c r="W130" t="s">
        <v>842</v>
      </c>
    </row>
    <row r="131" spans="2:23" x14ac:dyDescent="0.25">
      <c r="B131" s="3">
        <v>73047.550712837707</v>
      </c>
      <c r="C131" t="s">
        <v>757</v>
      </c>
      <c r="E131" t="s">
        <v>757</v>
      </c>
      <c r="F131" s="3">
        <v>9002</v>
      </c>
      <c r="G131" s="3">
        <v>73047.550712837707</v>
      </c>
      <c r="K131" t="s">
        <v>790</v>
      </c>
      <c r="L131" s="3">
        <v>845.86034999999993</v>
      </c>
      <c r="M131" s="3">
        <v>315499.87097711302</v>
      </c>
      <c r="N131" s="3">
        <v>24421</v>
      </c>
      <c r="O131" s="3"/>
      <c r="P131" s="3"/>
      <c r="Q131" s="3"/>
      <c r="R131" s="4">
        <v>24.834509000000001</v>
      </c>
      <c r="S131" s="3">
        <v>29319.067380313201</v>
      </c>
      <c r="U131" s="4">
        <v>24.834509000000001</v>
      </c>
      <c r="V131" s="4">
        <v>48.111271000000002</v>
      </c>
      <c r="W131" t="s">
        <v>770</v>
      </c>
    </row>
    <row r="132" spans="2:23" x14ac:dyDescent="0.25">
      <c r="B132" s="3">
        <v>5934.7615160894702</v>
      </c>
      <c r="C132" t="s">
        <v>766</v>
      </c>
      <c r="E132" t="s">
        <v>766</v>
      </c>
      <c r="F132" s="3">
        <v>3091</v>
      </c>
      <c r="G132" s="3">
        <v>5934.7615160894702</v>
      </c>
      <c r="K132" t="s">
        <v>793</v>
      </c>
      <c r="L132" s="3">
        <v>254.08004</v>
      </c>
      <c r="M132" s="3">
        <v>455368.818278967</v>
      </c>
      <c r="N132" s="3">
        <v>271423</v>
      </c>
      <c r="O132" s="3"/>
      <c r="P132" s="3"/>
      <c r="Q132" s="3"/>
      <c r="R132" s="4">
        <v>26.222543000000002</v>
      </c>
      <c r="S132" s="3">
        <v>315499.87097711302</v>
      </c>
      <c r="U132" s="4">
        <v>26.222543000000002</v>
      </c>
      <c r="V132" s="4">
        <v>59.331009999999999</v>
      </c>
      <c r="W132" t="s">
        <v>774</v>
      </c>
    </row>
    <row r="133" spans="2:23" x14ac:dyDescent="0.25">
      <c r="B133" s="3">
        <v>2871.6391116570198</v>
      </c>
      <c r="C133" t="s">
        <v>842</v>
      </c>
      <c r="E133" t="s">
        <v>769</v>
      </c>
      <c r="F133" s="3">
        <v>692</v>
      </c>
      <c r="G133" s="3">
        <v>2871.6391116570198</v>
      </c>
      <c r="K133" t="s">
        <v>800</v>
      </c>
      <c r="L133" s="3">
        <v>781.41666999999995</v>
      </c>
      <c r="M133" s="3">
        <v>1861637.76811471</v>
      </c>
      <c r="N133" s="3">
        <v>41446</v>
      </c>
      <c r="O133" s="3"/>
      <c r="P133" s="3"/>
      <c r="Q133" s="3"/>
      <c r="R133" s="4">
        <v>26.199043</v>
      </c>
      <c r="S133" s="3">
        <v>455368.818278967</v>
      </c>
      <c r="U133" s="4">
        <v>26.199043</v>
      </c>
      <c r="V133" s="4">
        <v>59.597897000000003</v>
      </c>
      <c r="W133" t="s">
        <v>784</v>
      </c>
    </row>
    <row r="134" spans="2:23" x14ac:dyDescent="0.25">
      <c r="B134" s="3">
        <v>29319.067380313201</v>
      </c>
      <c r="C134" t="s">
        <v>770</v>
      </c>
      <c r="E134" t="s">
        <v>770</v>
      </c>
      <c r="F134" s="3">
        <v>4427</v>
      </c>
      <c r="G134" s="3">
        <v>29319.067380313201</v>
      </c>
      <c r="Q134" s="3"/>
      <c r="R134" s="4">
        <v>22.978912999999999</v>
      </c>
      <c r="S134" s="3">
        <v>1861637.76811471</v>
      </c>
      <c r="U134" s="4">
        <v>22.978912999999999</v>
      </c>
      <c r="V134" s="4">
        <v>38.18985</v>
      </c>
      <c r="W134" t="s">
        <v>790</v>
      </c>
    </row>
    <row r="135" spans="2:23" x14ac:dyDescent="0.25">
      <c r="B135" s="3">
        <v>315499.87097711302</v>
      </c>
      <c r="C135" t="s">
        <v>774</v>
      </c>
      <c r="E135" t="s">
        <v>774</v>
      </c>
      <c r="F135" s="3">
        <v>42925</v>
      </c>
      <c r="G135" s="3">
        <v>315499.87097711302</v>
      </c>
      <c r="Q135" s="3"/>
      <c r="R135" s="4">
        <v>15.221693</v>
      </c>
      <c r="S135" s="3">
        <v>1159536.7780752699</v>
      </c>
      <c r="U135" s="4">
        <v>15.221693</v>
      </c>
      <c r="V135" s="4">
        <v>42.988869999999999</v>
      </c>
      <c r="W135" t="s">
        <v>793</v>
      </c>
    </row>
    <row r="136" spans="2:23" x14ac:dyDescent="0.25">
      <c r="B136" s="3">
        <v>455368.818278967</v>
      </c>
      <c r="C136" t="s">
        <v>784</v>
      </c>
      <c r="E136" t="s">
        <v>784</v>
      </c>
      <c r="F136" s="3">
        <v>67185</v>
      </c>
      <c r="G136" s="3">
        <v>455368.818278967</v>
      </c>
      <c r="Q136" s="3"/>
      <c r="R136" s="4">
        <v>22.687149000000002</v>
      </c>
      <c r="S136" s="3">
        <v>1716442.0969581001</v>
      </c>
      <c r="U136" s="4">
        <v>22.687149000000002</v>
      </c>
      <c r="V136" s="4">
        <v>64.318501999999995</v>
      </c>
      <c r="W136" t="s">
        <v>800</v>
      </c>
    </row>
    <row r="137" spans="2:23" x14ac:dyDescent="0.25">
      <c r="B137" s="3">
        <v>1861637.76811471</v>
      </c>
      <c r="C137" t="s">
        <v>790</v>
      </c>
      <c r="E137" t="s">
        <v>790</v>
      </c>
      <c r="F137" s="3">
        <v>24421</v>
      </c>
      <c r="G137" s="3">
        <v>1861637.76811471</v>
      </c>
      <c r="Q137" s="3"/>
    </row>
    <row r="138" spans="2:23" x14ac:dyDescent="0.25">
      <c r="B138" s="3">
        <v>1159536.7780752699</v>
      </c>
      <c r="C138" t="s">
        <v>793</v>
      </c>
      <c r="E138" t="s">
        <v>793</v>
      </c>
      <c r="F138" s="3">
        <v>271423</v>
      </c>
      <c r="G138" s="3">
        <v>1159536.7780752699</v>
      </c>
    </row>
    <row r="139" spans="2:23" x14ac:dyDescent="0.25">
      <c r="B139" s="3">
        <v>1716442.0969581001</v>
      </c>
      <c r="C139" t="s">
        <v>800</v>
      </c>
      <c r="E139" t="s">
        <v>800</v>
      </c>
      <c r="F139" s="3">
        <v>41446</v>
      </c>
      <c r="G139" s="3">
        <v>1716442.0969581001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F0340-F452-4591-85B8-9A23A52252B0}">
  <dimension ref="A1:AA139"/>
  <sheetViews>
    <sheetView workbookViewId="0">
      <selection sqref="A1:XFD1048576"/>
    </sheetView>
  </sheetViews>
  <sheetFormatPr defaultRowHeight="15" x14ac:dyDescent="0.25"/>
  <cols>
    <col min="1" max="1" width="25.140625" style="15" customWidth="1"/>
    <col min="2" max="2" width="13.7109375" style="16" customWidth="1"/>
    <col min="3" max="13" width="9.140625" style="16"/>
    <col min="14" max="14" width="10.7109375" customWidth="1"/>
    <col min="26" max="26" width="9.140625" style="15"/>
  </cols>
  <sheetData>
    <row r="1" spans="1:27" x14ac:dyDescent="0.25">
      <c r="A1" s="1" t="s">
        <v>843</v>
      </c>
      <c r="B1" s="13" t="s">
        <v>844</v>
      </c>
      <c r="C1" s="13" t="s">
        <v>845</v>
      </c>
      <c r="D1" s="13" t="s">
        <v>846</v>
      </c>
      <c r="E1" s="13" t="s">
        <v>847</v>
      </c>
      <c r="F1" s="13" t="s">
        <v>848</v>
      </c>
      <c r="G1" s="13" t="s">
        <v>849</v>
      </c>
      <c r="H1" s="13" t="s">
        <v>850</v>
      </c>
      <c r="I1" s="13" t="s">
        <v>851</v>
      </c>
      <c r="J1" s="13" t="s">
        <v>852</v>
      </c>
      <c r="K1" s="13" t="s">
        <v>853</v>
      </c>
      <c r="L1" s="13" t="s">
        <v>854</v>
      </c>
      <c r="M1" s="13" t="s">
        <v>855</v>
      </c>
      <c r="N1" s="13" t="s">
        <v>856</v>
      </c>
      <c r="O1" s="14" t="s">
        <v>857</v>
      </c>
      <c r="P1" s="14" t="s">
        <v>858</v>
      </c>
      <c r="Q1" s="14" t="s">
        <v>859</v>
      </c>
      <c r="R1" s="14" t="s">
        <v>860</v>
      </c>
      <c r="S1" s="14" t="s">
        <v>861</v>
      </c>
      <c r="T1" s="14" t="s">
        <v>862</v>
      </c>
      <c r="U1" s="14" t="s">
        <v>863</v>
      </c>
      <c r="V1" s="14" t="s">
        <v>864</v>
      </c>
      <c r="W1" s="14" t="s">
        <v>865</v>
      </c>
      <c r="X1" s="14" t="s">
        <v>866</v>
      </c>
      <c r="Y1" s="14" t="s">
        <v>867</v>
      </c>
      <c r="Z1" s="13" t="s">
        <v>868</v>
      </c>
    </row>
    <row r="2" spans="1:27" x14ac:dyDescent="0.25">
      <c r="A2" s="15" t="s">
        <v>40</v>
      </c>
      <c r="B2" s="16">
        <v>13.213067000000001</v>
      </c>
      <c r="C2" s="16">
        <v>13.323333</v>
      </c>
      <c r="D2" s="16">
        <v>13.476933000000001</v>
      </c>
      <c r="E2" s="16">
        <v>13.309733</v>
      </c>
      <c r="F2" s="16">
        <v>13.377767</v>
      </c>
      <c r="G2" s="16">
        <v>13.626932999999999</v>
      </c>
      <c r="H2" s="16">
        <v>13.651667</v>
      </c>
      <c r="I2" s="16">
        <v>13.103300000000001</v>
      </c>
      <c r="J2" s="16">
        <v>13.251666999999999</v>
      </c>
      <c r="K2" s="16">
        <v>13.515000000000001</v>
      </c>
      <c r="L2" s="16">
        <v>13.970567000000001</v>
      </c>
      <c r="M2" s="16">
        <v>14.417199999999999</v>
      </c>
      <c r="N2" s="17">
        <f t="shared" ref="N2:N65" si="0">AVERAGE(B2:M2)</f>
        <v>13.519763916666667</v>
      </c>
      <c r="O2" s="4">
        <f t="shared" ref="O2:Y33" si="1">C2-B2</f>
        <v>0.11026599999999931</v>
      </c>
      <c r="P2" s="4">
        <f t="shared" si="1"/>
        <v>0.15360000000000085</v>
      </c>
      <c r="Q2" s="4">
        <f t="shared" si="1"/>
        <v>-0.16720000000000113</v>
      </c>
      <c r="R2" s="4">
        <f t="shared" si="1"/>
        <v>6.8034000000000816E-2</v>
      </c>
      <c r="S2" s="4">
        <f t="shared" si="1"/>
        <v>0.24916599999999889</v>
      </c>
      <c r="T2" s="4">
        <f t="shared" si="1"/>
        <v>2.4734000000000478E-2</v>
      </c>
      <c r="U2" s="4">
        <f t="shared" si="1"/>
        <v>-0.54836699999999894</v>
      </c>
      <c r="V2" s="4">
        <f t="shared" si="1"/>
        <v>0.14836699999999858</v>
      </c>
      <c r="W2" s="4">
        <f t="shared" si="1"/>
        <v>0.26333300000000115</v>
      </c>
      <c r="X2" s="4">
        <f t="shared" si="1"/>
        <v>0.45556700000000028</v>
      </c>
      <c r="Y2" s="4">
        <f t="shared" si="1"/>
        <v>0.4466329999999985</v>
      </c>
      <c r="Z2" s="18">
        <f t="shared" ref="Z2:Z65" si="2">SUM(O2:Y2)</f>
        <v>1.2041329999999988</v>
      </c>
      <c r="AA2" s="4"/>
    </row>
    <row r="3" spans="1:27" x14ac:dyDescent="0.25">
      <c r="A3" s="15" t="s">
        <v>41</v>
      </c>
      <c r="B3" s="16">
        <v>-11.45989</v>
      </c>
      <c r="C3" s="16">
        <v>-11.136367</v>
      </c>
      <c r="D3" s="16">
        <v>-10.874245999999999</v>
      </c>
      <c r="E3" s="16">
        <v>-10.976996</v>
      </c>
      <c r="F3" s="16">
        <v>-10.838623999999999</v>
      </c>
      <c r="G3" s="16">
        <v>-11.322499000000001</v>
      </c>
      <c r="H3" s="16">
        <v>-11.242888000000001</v>
      </c>
      <c r="I3" s="16">
        <v>-11.048522999999999</v>
      </c>
      <c r="J3" s="16">
        <v>-10.475326000000001</v>
      </c>
      <c r="K3" s="16">
        <v>-9.9733350000000005</v>
      </c>
      <c r="L3" s="16">
        <v>-9.3318220000000007</v>
      </c>
      <c r="M3" s="16">
        <v>-8.5020500000000006</v>
      </c>
      <c r="N3" s="17">
        <f t="shared" si="0"/>
        <v>-10.598547166666666</v>
      </c>
      <c r="O3" s="4">
        <f t="shared" si="1"/>
        <v>0.32352299999999978</v>
      </c>
      <c r="P3" s="4">
        <f t="shared" si="1"/>
        <v>0.26212100000000049</v>
      </c>
      <c r="Q3" s="4">
        <f t="shared" si="1"/>
        <v>-0.10275000000000034</v>
      </c>
      <c r="R3" s="4">
        <f t="shared" si="1"/>
        <v>0.13837200000000038</v>
      </c>
      <c r="S3" s="4">
        <f t="shared" si="1"/>
        <v>-0.48387500000000117</v>
      </c>
      <c r="T3" s="4">
        <f t="shared" si="1"/>
        <v>7.9610999999999876E-2</v>
      </c>
      <c r="U3" s="4">
        <f t="shared" si="1"/>
        <v>0.19436500000000123</v>
      </c>
      <c r="V3" s="4">
        <f t="shared" si="1"/>
        <v>0.57319699999999862</v>
      </c>
      <c r="W3" s="4">
        <f t="shared" si="1"/>
        <v>0.5019910000000003</v>
      </c>
      <c r="X3" s="4">
        <f t="shared" si="1"/>
        <v>0.64151299999999978</v>
      </c>
      <c r="Y3" s="4">
        <f t="shared" si="1"/>
        <v>0.82977200000000018</v>
      </c>
      <c r="Z3" s="19">
        <f t="shared" si="2"/>
        <v>2.9578399999999991</v>
      </c>
    </row>
    <row r="4" spans="1:27" x14ac:dyDescent="0.25">
      <c r="A4" s="15" t="s">
        <v>869</v>
      </c>
      <c r="B4" s="16">
        <v>-1.202021</v>
      </c>
      <c r="C4" s="16">
        <v>-1.3906240000000001</v>
      </c>
      <c r="D4" s="16">
        <v>-1.229706</v>
      </c>
      <c r="E4" s="16">
        <v>-0.91875099999999998</v>
      </c>
      <c r="F4" s="16">
        <v>-0.78376999999999997</v>
      </c>
      <c r="G4" s="16">
        <v>-0.47109299999999998</v>
      </c>
      <c r="H4" s="16">
        <v>-0.871807</v>
      </c>
      <c r="I4" s="16">
        <v>-0.92058600000000002</v>
      </c>
      <c r="J4" s="16">
        <v>-0.28100199999999997</v>
      </c>
      <c r="K4" s="16">
        <v>-0.21932599999999999</v>
      </c>
      <c r="L4" s="16">
        <v>0.11815100000000001</v>
      </c>
      <c r="M4" s="16">
        <v>1.1041E-2</v>
      </c>
      <c r="N4" s="17">
        <f t="shared" si="0"/>
        <v>-0.67995783333333337</v>
      </c>
      <c r="O4" s="4">
        <f t="shared" si="1"/>
        <v>-0.18860300000000008</v>
      </c>
      <c r="P4" s="4">
        <f t="shared" si="1"/>
        <v>0.16091800000000012</v>
      </c>
      <c r="Q4" s="4">
        <f t="shared" si="1"/>
        <v>0.31095499999999998</v>
      </c>
      <c r="R4" s="4">
        <f t="shared" si="1"/>
        <v>0.13498100000000002</v>
      </c>
      <c r="S4" s="4">
        <f t="shared" si="1"/>
        <v>0.31267699999999998</v>
      </c>
      <c r="T4" s="4">
        <f t="shared" si="1"/>
        <v>-0.40071400000000001</v>
      </c>
      <c r="U4" s="4">
        <f t="shared" si="1"/>
        <v>-4.8779000000000017E-2</v>
      </c>
      <c r="V4" s="4">
        <f t="shared" si="1"/>
        <v>0.63958400000000004</v>
      </c>
      <c r="W4" s="4">
        <f t="shared" si="1"/>
        <v>6.1675999999999981E-2</v>
      </c>
      <c r="X4" s="4">
        <f t="shared" si="1"/>
        <v>0.33747700000000003</v>
      </c>
      <c r="Y4" s="4">
        <f t="shared" si="1"/>
        <v>-0.10711000000000001</v>
      </c>
      <c r="Z4" s="18">
        <f t="shared" si="2"/>
        <v>1.2130619999999999</v>
      </c>
    </row>
    <row r="5" spans="1:27" x14ac:dyDescent="0.25">
      <c r="A5" s="15" t="s">
        <v>58</v>
      </c>
      <c r="B5" s="16">
        <v>13.736367</v>
      </c>
      <c r="C5" s="16">
        <v>13.860267</v>
      </c>
      <c r="D5" s="16">
        <v>14.036667</v>
      </c>
      <c r="E5" s="16">
        <v>13.8467</v>
      </c>
      <c r="F5" s="16">
        <v>13.958867</v>
      </c>
      <c r="G5" s="16">
        <v>14.148899999999999</v>
      </c>
      <c r="H5" s="16">
        <v>14.157500000000001</v>
      </c>
      <c r="I5" s="16">
        <v>13.633334</v>
      </c>
      <c r="J5" s="16">
        <v>13.802467</v>
      </c>
      <c r="K5" s="16">
        <v>14.075834</v>
      </c>
      <c r="L5" s="16">
        <v>14.522500000000001</v>
      </c>
      <c r="M5" s="16">
        <v>14.9542</v>
      </c>
      <c r="N5" s="17">
        <f t="shared" si="0"/>
        <v>14.061133583333335</v>
      </c>
      <c r="O5" s="4">
        <f t="shared" si="1"/>
        <v>0.12390000000000079</v>
      </c>
      <c r="P5" s="4">
        <f t="shared" si="1"/>
        <v>0.17639999999999922</v>
      </c>
      <c r="Q5" s="4">
        <f t="shared" si="1"/>
        <v>-0.18996699999999933</v>
      </c>
      <c r="R5" s="4">
        <f t="shared" si="1"/>
        <v>0.11216699999999946</v>
      </c>
      <c r="S5" s="4">
        <f t="shared" si="1"/>
        <v>0.19003299999999967</v>
      </c>
      <c r="T5" s="4">
        <f t="shared" si="1"/>
        <v>8.6000000000012733E-3</v>
      </c>
      <c r="U5" s="4">
        <f t="shared" si="1"/>
        <v>-0.52416600000000102</v>
      </c>
      <c r="V5" s="4">
        <f t="shared" si="1"/>
        <v>0.16913300000000042</v>
      </c>
      <c r="W5" s="4">
        <f t="shared" si="1"/>
        <v>0.27336700000000036</v>
      </c>
      <c r="X5" s="4">
        <f t="shared" si="1"/>
        <v>0.44666600000000045</v>
      </c>
      <c r="Y5" s="4">
        <f t="shared" si="1"/>
        <v>0.43169999999999931</v>
      </c>
      <c r="Z5" s="18">
        <f t="shared" si="2"/>
        <v>1.2178330000000006</v>
      </c>
    </row>
    <row r="6" spans="1:27" x14ac:dyDescent="0.25">
      <c r="A6" s="15" t="s">
        <v>61</v>
      </c>
      <c r="B6" s="16">
        <v>21.912859999999998</v>
      </c>
      <c r="C6" s="16">
        <v>21.89648</v>
      </c>
      <c r="D6" s="16">
        <v>22.0822</v>
      </c>
      <c r="E6" s="16">
        <v>21.688659999999999</v>
      </c>
      <c r="F6" s="16">
        <v>21.583819999999999</v>
      </c>
      <c r="G6" s="16">
        <v>21.159839999999999</v>
      </c>
      <c r="H6" s="16">
        <v>21.360499999999998</v>
      </c>
      <c r="I6" s="16">
        <v>21.134979999999999</v>
      </c>
      <c r="J6" s="16">
        <v>21.276679999999999</v>
      </c>
      <c r="K6" s="16">
        <v>21.470659999999999</v>
      </c>
      <c r="L6" s="16">
        <v>21.696179999999998</v>
      </c>
      <c r="M6" s="16">
        <v>22.026160000000001</v>
      </c>
      <c r="N6" s="17">
        <f t="shared" si="0"/>
        <v>21.607418333333332</v>
      </c>
      <c r="O6" s="4">
        <f t="shared" si="1"/>
        <v>-1.6379999999998063E-2</v>
      </c>
      <c r="P6" s="4">
        <f t="shared" si="1"/>
        <v>0.18571999999999989</v>
      </c>
      <c r="Q6" s="4">
        <f t="shared" si="1"/>
        <v>-0.39354000000000156</v>
      </c>
      <c r="R6" s="4">
        <f t="shared" si="1"/>
        <v>-0.10483999999999938</v>
      </c>
      <c r="S6" s="4">
        <f t="shared" si="1"/>
        <v>-0.42398000000000025</v>
      </c>
      <c r="T6" s="4">
        <f t="shared" si="1"/>
        <v>0.20065999999999917</v>
      </c>
      <c r="U6" s="4">
        <f t="shared" si="1"/>
        <v>-0.2255199999999995</v>
      </c>
      <c r="V6" s="4">
        <f t="shared" si="1"/>
        <v>0.14170000000000016</v>
      </c>
      <c r="W6" s="4">
        <f t="shared" si="1"/>
        <v>0.19397999999999982</v>
      </c>
      <c r="X6" s="4">
        <f t="shared" si="1"/>
        <v>0.2255199999999995</v>
      </c>
      <c r="Y6" s="4">
        <f t="shared" si="1"/>
        <v>0.3299800000000026</v>
      </c>
      <c r="Z6" s="20">
        <f t="shared" si="2"/>
        <v>0.1133000000000024</v>
      </c>
    </row>
    <row r="7" spans="1:27" x14ac:dyDescent="0.25">
      <c r="A7" s="15" t="s">
        <v>62</v>
      </c>
      <c r="B7" s="16">
        <v>10.623733</v>
      </c>
      <c r="C7" s="16">
        <v>10.812217</v>
      </c>
      <c r="D7" s="16">
        <v>11.211532999999999</v>
      </c>
      <c r="E7" s="16">
        <v>10.833216999999999</v>
      </c>
      <c r="F7" s="16">
        <v>11.377233</v>
      </c>
      <c r="G7" s="16">
        <v>11.172800000000001</v>
      </c>
      <c r="H7" s="16">
        <v>11.089567000000001</v>
      </c>
      <c r="I7" s="16">
        <v>11.013183</v>
      </c>
      <c r="J7" s="16">
        <v>11.373200000000001</v>
      </c>
      <c r="K7" s="16">
        <v>11.785283</v>
      </c>
      <c r="L7" s="16">
        <v>12.122367000000001</v>
      </c>
      <c r="M7" s="16">
        <v>12.72485</v>
      </c>
      <c r="N7" s="17">
        <f t="shared" si="0"/>
        <v>11.344931916666665</v>
      </c>
      <c r="O7" s="4">
        <f t="shared" si="1"/>
        <v>0.18848400000000076</v>
      </c>
      <c r="P7" s="4">
        <f t="shared" si="1"/>
        <v>0.39931599999999889</v>
      </c>
      <c r="Q7" s="4">
        <f t="shared" si="1"/>
        <v>-0.37831599999999987</v>
      </c>
      <c r="R7" s="4">
        <f t="shared" si="1"/>
        <v>0.54401600000000094</v>
      </c>
      <c r="S7" s="4">
        <f t="shared" si="1"/>
        <v>-0.20443299999999986</v>
      </c>
      <c r="T7" s="4">
        <f t="shared" si="1"/>
        <v>-8.323299999999989E-2</v>
      </c>
      <c r="U7" s="4">
        <f t="shared" si="1"/>
        <v>-7.6384000000000896E-2</v>
      </c>
      <c r="V7" s="4">
        <f t="shared" si="1"/>
        <v>0.36001700000000092</v>
      </c>
      <c r="W7" s="4">
        <f t="shared" si="1"/>
        <v>0.41208299999999909</v>
      </c>
      <c r="X7" s="4">
        <f t="shared" si="1"/>
        <v>0.33708400000000083</v>
      </c>
      <c r="Y7" s="4">
        <f t="shared" si="1"/>
        <v>0.60248299999999944</v>
      </c>
      <c r="Z7" s="21">
        <f t="shared" si="2"/>
        <v>2.1011170000000003</v>
      </c>
    </row>
    <row r="8" spans="1:27" x14ac:dyDescent="0.25">
      <c r="A8" s="15" t="s">
        <v>65</v>
      </c>
      <c r="B8" s="16">
        <v>21.873093999999998</v>
      </c>
      <c r="C8" s="16">
        <v>21.880262999999999</v>
      </c>
      <c r="D8" s="16">
        <v>21.800163000000001</v>
      </c>
      <c r="E8" s="16">
        <v>21.891694000000001</v>
      </c>
      <c r="F8" s="16">
        <v>21.965907999999999</v>
      </c>
      <c r="G8" s="16">
        <v>21.884474000000001</v>
      </c>
      <c r="H8" s="16">
        <v>21.781002999999998</v>
      </c>
      <c r="I8" s="16">
        <v>21.701957</v>
      </c>
      <c r="J8" s="16">
        <v>22.081831000000001</v>
      </c>
      <c r="K8" s="16">
        <v>22.098234000000001</v>
      </c>
      <c r="L8" s="16">
        <v>21.950232</v>
      </c>
      <c r="M8" s="16">
        <v>22.500305999999998</v>
      </c>
      <c r="N8" s="17">
        <f t="shared" si="0"/>
        <v>21.950763249999998</v>
      </c>
      <c r="O8" s="4">
        <f t="shared" si="1"/>
        <v>7.1690000000010912E-3</v>
      </c>
      <c r="P8" s="4">
        <f t="shared" si="1"/>
        <v>-8.0099999999998062E-2</v>
      </c>
      <c r="Q8" s="4">
        <f t="shared" si="1"/>
        <v>9.1530999999999807E-2</v>
      </c>
      <c r="R8" s="4">
        <f t="shared" si="1"/>
        <v>7.4213999999997782E-2</v>
      </c>
      <c r="S8" s="4">
        <f t="shared" si="1"/>
        <v>-8.1433999999998008E-2</v>
      </c>
      <c r="T8" s="4">
        <f t="shared" si="1"/>
        <v>-0.10347100000000253</v>
      </c>
      <c r="U8" s="4">
        <f t="shared" si="1"/>
        <v>-7.9045999999998173E-2</v>
      </c>
      <c r="V8" s="4">
        <f t="shared" si="1"/>
        <v>0.37987400000000093</v>
      </c>
      <c r="W8" s="4">
        <f t="shared" si="1"/>
        <v>1.6403000000000389E-2</v>
      </c>
      <c r="X8" s="4">
        <f t="shared" si="1"/>
        <v>-0.14800200000000174</v>
      </c>
      <c r="Y8" s="4">
        <f t="shared" si="1"/>
        <v>0.55007399999999862</v>
      </c>
      <c r="Z8" s="20">
        <f t="shared" si="2"/>
        <v>0.6272120000000001</v>
      </c>
    </row>
    <row r="9" spans="1:27" x14ac:dyDescent="0.25">
      <c r="A9" s="15" t="s">
        <v>821</v>
      </c>
      <c r="B9" s="16">
        <v>14.788513999999999</v>
      </c>
      <c r="C9" s="16">
        <v>14.7842</v>
      </c>
      <c r="D9" s="16">
        <v>14.596939000000001</v>
      </c>
      <c r="E9" s="16">
        <v>14.748771</v>
      </c>
      <c r="F9" s="16">
        <v>14.900449999999999</v>
      </c>
      <c r="G9" s="16">
        <v>14.842529000000001</v>
      </c>
      <c r="H9" s="16">
        <v>15.134493000000001</v>
      </c>
      <c r="I9" s="16">
        <v>14.966639000000001</v>
      </c>
      <c r="J9" s="16">
        <v>15.417350000000001</v>
      </c>
      <c r="K9" s="16">
        <v>15.638382</v>
      </c>
      <c r="L9" s="16">
        <v>16.248000000000001</v>
      </c>
      <c r="M9" s="16">
        <v>16.272593000000001</v>
      </c>
      <c r="N9" s="17">
        <f t="shared" si="0"/>
        <v>15.194905</v>
      </c>
      <c r="O9" s="4">
        <f t="shared" si="1"/>
        <v>-4.3139999999990408E-3</v>
      </c>
      <c r="P9" s="4">
        <f t="shared" si="1"/>
        <v>-0.18726099999999946</v>
      </c>
      <c r="Q9" s="4">
        <f t="shared" si="1"/>
        <v>0.15183199999999886</v>
      </c>
      <c r="R9" s="4">
        <f t="shared" si="1"/>
        <v>0.15167899999999968</v>
      </c>
      <c r="S9" s="4">
        <f t="shared" si="1"/>
        <v>-5.7920999999998557E-2</v>
      </c>
      <c r="T9" s="4">
        <f t="shared" si="1"/>
        <v>0.29196400000000011</v>
      </c>
      <c r="U9" s="4">
        <f t="shared" si="1"/>
        <v>-0.16785400000000017</v>
      </c>
      <c r="V9" s="4">
        <f t="shared" si="1"/>
        <v>0.45071100000000008</v>
      </c>
      <c r="W9" s="4">
        <f t="shared" si="1"/>
        <v>0.22103199999999923</v>
      </c>
      <c r="X9" s="4">
        <f t="shared" si="1"/>
        <v>0.6096180000000011</v>
      </c>
      <c r="Y9" s="4">
        <f t="shared" si="1"/>
        <v>2.4592999999999421E-2</v>
      </c>
      <c r="Z9" s="18">
        <f t="shared" si="2"/>
        <v>1.4840790000000013</v>
      </c>
    </row>
    <row r="10" spans="1:27" x14ac:dyDescent="0.25">
      <c r="A10" s="15" t="s">
        <v>76</v>
      </c>
      <c r="B10" s="16">
        <v>25.053633999999999</v>
      </c>
      <c r="C10" s="16">
        <v>24.921364000000001</v>
      </c>
      <c r="D10" s="16">
        <v>24.90991</v>
      </c>
      <c r="E10" s="16">
        <v>25.039158</v>
      </c>
      <c r="F10" s="16">
        <v>24.818681000000002</v>
      </c>
      <c r="G10" s="16">
        <v>24.892408</v>
      </c>
      <c r="H10" s="16">
        <v>24.973811999999999</v>
      </c>
      <c r="I10" s="16">
        <v>25.017043999999999</v>
      </c>
      <c r="J10" s="16">
        <v>25.310649000000002</v>
      </c>
      <c r="K10" s="16">
        <v>25.260179999999998</v>
      </c>
      <c r="L10" s="16">
        <v>25.250895</v>
      </c>
      <c r="M10" s="16">
        <v>25.533629999999999</v>
      </c>
      <c r="N10" s="17">
        <f t="shared" si="0"/>
        <v>25.081780416666671</v>
      </c>
      <c r="O10" s="4">
        <f t="shared" si="1"/>
        <v>-0.13226999999999833</v>
      </c>
      <c r="P10" s="4">
        <f t="shared" si="1"/>
        <v>-1.1454000000000519E-2</v>
      </c>
      <c r="Q10" s="4">
        <f t="shared" si="1"/>
        <v>0.12924800000000047</v>
      </c>
      <c r="R10" s="4">
        <f t="shared" si="1"/>
        <v>-0.22047699999999892</v>
      </c>
      <c r="S10" s="4">
        <f t="shared" si="1"/>
        <v>7.37269999999981E-2</v>
      </c>
      <c r="T10" s="4">
        <f t="shared" si="1"/>
        <v>8.1403999999999144E-2</v>
      </c>
      <c r="U10" s="4">
        <f t="shared" si="1"/>
        <v>4.3231999999999715E-2</v>
      </c>
      <c r="V10" s="4">
        <f t="shared" si="1"/>
        <v>0.293605000000003</v>
      </c>
      <c r="W10" s="4">
        <f t="shared" si="1"/>
        <v>-5.0469000000003206E-2</v>
      </c>
      <c r="X10" s="4">
        <f t="shared" si="1"/>
        <v>-9.2849999999984334E-3</v>
      </c>
      <c r="Y10" s="4">
        <f t="shared" si="1"/>
        <v>0.28273499999999885</v>
      </c>
      <c r="Z10" s="20">
        <f t="shared" si="2"/>
        <v>0.47999599999999987</v>
      </c>
    </row>
    <row r="11" spans="1:27" x14ac:dyDescent="0.25">
      <c r="A11" s="15" t="s">
        <v>141</v>
      </c>
      <c r="B11" s="16">
        <v>15.105833000000001</v>
      </c>
      <c r="C11" s="16">
        <v>15.031967</v>
      </c>
      <c r="D11" s="16">
        <v>15.208600000000001</v>
      </c>
      <c r="E11" s="16">
        <v>15.123633</v>
      </c>
      <c r="F11" s="16">
        <v>15.0214</v>
      </c>
      <c r="G11" s="16">
        <v>15.333034</v>
      </c>
      <c r="H11" s="16">
        <v>15.438067</v>
      </c>
      <c r="I11" s="16">
        <v>15.088333</v>
      </c>
      <c r="J11" s="16">
        <v>15.110799999999999</v>
      </c>
      <c r="K11" s="16">
        <v>15.4092</v>
      </c>
      <c r="L11" s="16">
        <v>16.024432999999998</v>
      </c>
      <c r="M11" s="16">
        <v>16.392766999999999</v>
      </c>
      <c r="N11" s="17">
        <f t="shared" si="0"/>
        <v>15.357338916666665</v>
      </c>
      <c r="O11" s="4">
        <f t="shared" si="1"/>
        <v>-7.3866000000000653E-2</v>
      </c>
      <c r="P11" s="4">
        <f t="shared" si="1"/>
        <v>0.17663300000000071</v>
      </c>
      <c r="Q11" s="4">
        <f t="shared" si="1"/>
        <v>-8.4967000000000681E-2</v>
      </c>
      <c r="R11" s="4">
        <f t="shared" si="1"/>
        <v>-0.10223300000000002</v>
      </c>
      <c r="S11" s="4">
        <f t="shared" si="1"/>
        <v>0.31163399999999974</v>
      </c>
      <c r="T11" s="4">
        <f t="shared" si="1"/>
        <v>0.1050330000000006</v>
      </c>
      <c r="U11" s="4">
        <f t="shared" si="1"/>
        <v>-0.34973399999999977</v>
      </c>
      <c r="V11" s="4">
        <f t="shared" si="1"/>
        <v>2.2466999999998905E-2</v>
      </c>
      <c r="W11" s="4">
        <f t="shared" si="1"/>
        <v>0.29840000000000089</v>
      </c>
      <c r="X11" s="4">
        <f t="shared" si="1"/>
        <v>0.61523299999999814</v>
      </c>
      <c r="Y11" s="4">
        <f t="shared" si="1"/>
        <v>0.36833400000000083</v>
      </c>
      <c r="Z11" s="18">
        <f t="shared" si="2"/>
        <v>1.2869339999999987</v>
      </c>
    </row>
    <row r="12" spans="1:27" x14ac:dyDescent="0.25">
      <c r="A12" s="15" t="s">
        <v>822</v>
      </c>
      <c r="B12" s="16">
        <v>21.9192</v>
      </c>
      <c r="C12" s="16">
        <v>21.905833000000001</v>
      </c>
      <c r="D12" s="16">
        <v>22.066099999999999</v>
      </c>
      <c r="E12" s="16">
        <v>21.7272</v>
      </c>
      <c r="F12" s="16">
        <v>21.689734000000001</v>
      </c>
      <c r="G12" s="16">
        <v>21.276667</v>
      </c>
      <c r="H12" s="16">
        <v>21.461099999999998</v>
      </c>
      <c r="I12" s="16">
        <v>21.238600000000002</v>
      </c>
      <c r="J12" s="16">
        <v>21.3811</v>
      </c>
      <c r="K12" s="16">
        <v>21.573067000000002</v>
      </c>
      <c r="L12" s="16">
        <v>21.800865999999999</v>
      </c>
      <c r="M12" s="16">
        <v>22.11</v>
      </c>
      <c r="N12" s="17">
        <f t="shared" si="0"/>
        <v>21.679122250000002</v>
      </c>
      <c r="O12" s="4">
        <f t="shared" si="1"/>
        <v>-1.3366999999998797E-2</v>
      </c>
      <c r="P12" s="4">
        <f t="shared" si="1"/>
        <v>0.16026699999999749</v>
      </c>
      <c r="Q12" s="4">
        <f t="shared" si="1"/>
        <v>-0.33889999999999887</v>
      </c>
      <c r="R12" s="4">
        <f t="shared" si="1"/>
        <v>-3.7465999999998445E-2</v>
      </c>
      <c r="S12" s="4">
        <f t="shared" si="1"/>
        <v>-0.41306700000000163</v>
      </c>
      <c r="T12" s="4">
        <f t="shared" si="1"/>
        <v>0.18443299999999851</v>
      </c>
      <c r="U12" s="4">
        <f t="shared" si="1"/>
        <v>-0.22249999999999659</v>
      </c>
      <c r="V12" s="4">
        <f t="shared" si="1"/>
        <v>0.14249999999999829</v>
      </c>
      <c r="W12" s="4">
        <f t="shared" si="1"/>
        <v>0.19196700000000178</v>
      </c>
      <c r="X12" s="4">
        <f t="shared" si="1"/>
        <v>0.22779899999999742</v>
      </c>
      <c r="Y12" s="4">
        <f t="shared" si="1"/>
        <v>0.30913400000000024</v>
      </c>
      <c r="Z12" s="20">
        <f t="shared" si="2"/>
        <v>0.19079999999999941</v>
      </c>
    </row>
    <row r="13" spans="1:27" x14ac:dyDescent="0.25">
      <c r="A13" s="15" t="s">
        <v>142</v>
      </c>
      <c r="B13" s="16">
        <v>13.775</v>
      </c>
      <c r="C13" s="16">
        <v>13.703900000000001</v>
      </c>
      <c r="D13" s="16">
        <v>13.908333000000001</v>
      </c>
      <c r="E13" s="16">
        <v>13.826933</v>
      </c>
      <c r="F13" s="16">
        <v>13.751932999999999</v>
      </c>
      <c r="G13" s="16">
        <v>14.011666999999999</v>
      </c>
      <c r="H13" s="16">
        <v>14.099432999999999</v>
      </c>
      <c r="I13" s="16">
        <v>13.747233</v>
      </c>
      <c r="J13" s="16">
        <v>13.8172</v>
      </c>
      <c r="K13" s="16">
        <v>14.086366999999999</v>
      </c>
      <c r="L13" s="16">
        <v>14.736933000000001</v>
      </c>
      <c r="M13" s="16">
        <v>15.108067</v>
      </c>
      <c r="N13" s="17">
        <f t="shared" si="0"/>
        <v>14.047749916666668</v>
      </c>
      <c r="O13" s="4">
        <f t="shared" si="1"/>
        <v>-7.1099999999999497E-2</v>
      </c>
      <c r="P13" s="4">
        <f t="shared" si="1"/>
        <v>0.20443299999999986</v>
      </c>
      <c r="Q13" s="4">
        <f t="shared" si="1"/>
        <v>-8.1400000000000361E-2</v>
      </c>
      <c r="R13" s="4">
        <f t="shared" si="1"/>
        <v>-7.5000000000001066E-2</v>
      </c>
      <c r="S13" s="4">
        <f t="shared" si="1"/>
        <v>0.25973399999999991</v>
      </c>
      <c r="T13" s="4">
        <f t="shared" si="1"/>
        <v>8.7766000000000233E-2</v>
      </c>
      <c r="U13" s="4">
        <f t="shared" si="1"/>
        <v>-0.35219999999999985</v>
      </c>
      <c r="V13" s="4">
        <f t="shared" si="1"/>
        <v>6.9967000000000112E-2</v>
      </c>
      <c r="W13" s="4">
        <f t="shared" si="1"/>
        <v>0.26916699999999949</v>
      </c>
      <c r="X13" s="4">
        <f t="shared" si="1"/>
        <v>0.65056600000000131</v>
      </c>
      <c r="Y13" s="4">
        <f t="shared" si="1"/>
        <v>0.37113399999999963</v>
      </c>
      <c r="Z13" s="18">
        <f t="shared" si="2"/>
        <v>1.3330669999999998</v>
      </c>
    </row>
    <row r="14" spans="1:27" x14ac:dyDescent="0.25">
      <c r="A14" s="15" t="s">
        <v>144</v>
      </c>
      <c r="B14" s="16">
        <v>14.696192999999999</v>
      </c>
      <c r="C14" s="16">
        <v>15.05345</v>
      </c>
      <c r="D14" s="16">
        <v>14.916136</v>
      </c>
      <c r="E14" s="16">
        <v>15.0116</v>
      </c>
      <c r="F14" s="16">
        <v>15.098986</v>
      </c>
      <c r="G14" s="16">
        <v>14.976557</v>
      </c>
      <c r="H14" s="16">
        <v>15.372914</v>
      </c>
      <c r="I14" s="16">
        <v>15.620607</v>
      </c>
      <c r="J14" s="16">
        <v>15.555657</v>
      </c>
      <c r="K14" s="16">
        <v>15.811356999999999</v>
      </c>
      <c r="L14" s="16">
        <v>15.480536000000001</v>
      </c>
      <c r="M14" s="16">
        <v>16.161307000000001</v>
      </c>
      <c r="N14" s="17">
        <f t="shared" si="0"/>
        <v>15.312941666666665</v>
      </c>
      <c r="O14" s="4">
        <f t="shared" si="1"/>
        <v>0.3572570000000006</v>
      </c>
      <c r="P14" s="4">
        <f t="shared" si="1"/>
        <v>-0.13731399999999994</v>
      </c>
      <c r="Q14" s="4">
        <f t="shared" si="1"/>
        <v>9.5463999999999771E-2</v>
      </c>
      <c r="R14" s="4">
        <f t="shared" si="1"/>
        <v>8.7386000000000408E-2</v>
      </c>
      <c r="S14" s="4">
        <f t="shared" si="1"/>
        <v>-0.12242900000000034</v>
      </c>
      <c r="T14" s="4">
        <f t="shared" si="1"/>
        <v>0.39635700000000007</v>
      </c>
      <c r="U14" s="4">
        <f t="shared" si="1"/>
        <v>0.24769299999999994</v>
      </c>
      <c r="V14" s="4">
        <f t="shared" si="1"/>
        <v>-6.4949999999999619E-2</v>
      </c>
      <c r="W14" s="4">
        <f t="shared" si="1"/>
        <v>0.25569999999999915</v>
      </c>
      <c r="X14" s="4">
        <f t="shared" si="1"/>
        <v>-0.33082099999999848</v>
      </c>
      <c r="Y14" s="4">
        <f t="shared" si="1"/>
        <v>0.68077100000000002</v>
      </c>
      <c r="Z14" s="18">
        <f t="shared" si="2"/>
        <v>1.4651140000000016</v>
      </c>
    </row>
    <row r="15" spans="1:27" x14ac:dyDescent="0.25">
      <c r="A15" s="15" t="s">
        <v>823</v>
      </c>
      <c r="B15" s="16">
        <v>13.155825</v>
      </c>
      <c r="C15" s="16">
        <v>13.3977</v>
      </c>
      <c r="D15" s="16">
        <v>13.706875</v>
      </c>
      <c r="E15" s="16">
        <v>13.426875000000001</v>
      </c>
      <c r="F15" s="16">
        <v>13.830299999999999</v>
      </c>
      <c r="G15" s="16">
        <v>13.695313000000001</v>
      </c>
      <c r="H15" s="16">
        <v>13.544174999999999</v>
      </c>
      <c r="I15" s="16">
        <v>13.309162000000001</v>
      </c>
      <c r="J15" s="16">
        <v>13.850638</v>
      </c>
      <c r="K15" s="16">
        <v>13.979063</v>
      </c>
      <c r="L15" s="16">
        <v>14.317288</v>
      </c>
      <c r="M15" s="16">
        <v>14.729775</v>
      </c>
      <c r="N15" s="17">
        <f t="shared" si="0"/>
        <v>13.745249083333333</v>
      </c>
      <c r="O15" s="4">
        <f t="shared" si="1"/>
        <v>0.24187500000000028</v>
      </c>
      <c r="P15" s="4">
        <f t="shared" si="1"/>
        <v>0.30917499999999976</v>
      </c>
      <c r="Q15" s="4">
        <f t="shared" si="1"/>
        <v>-0.27999999999999936</v>
      </c>
      <c r="R15" s="4">
        <f t="shared" si="1"/>
        <v>0.40342499999999859</v>
      </c>
      <c r="S15" s="4">
        <f t="shared" si="1"/>
        <v>-0.13498699999999886</v>
      </c>
      <c r="T15" s="4">
        <f t="shared" si="1"/>
        <v>-0.15113800000000133</v>
      </c>
      <c r="U15" s="4">
        <f t="shared" si="1"/>
        <v>-0.23501299999999858</v>
      </c>
      <c r="V15" s="4">
        <f t="shared" si="1"/>
        <v>0.5414759999999994</v>
      </c>
      <c r="W15" s="4">
        <f t="shared" si="1"/>
        <v>0.12842500000000001</v>
      </c>
      <c r="X15" s="4">
        <f t="shared" si="1"/>
        <v>0.33822499999999955</v>
      </c>
      <c r="Y15" s="4">
        <f t="shared" si="1"/>
        <v>0.41248700000000049</v>
      </c>
      <c r="Z15" s="18">
        <f t="shared" si="2"/>
        <v>1.57395</v>
      </c>
    </row>
    <row r="16" spans="1:27" x14ac:dyDescent="0.25">
      <c r="A16" s="15" t="s">
        <v>152</v>
      </c>
      <c r="B16" s="16">
        <v>7.462631</v>
      </c>
      <c r="C16" s="16">
        <v>7.7521769999999997</v>
      </c>
      <c r="D16" s="16">
        <v>7.5487080000000004</v>
      </c>
      <c r="E16" s="16">
        <v>7.5133919999999996</v>
      </c>
      <c r="F16" s="16">
        <v>7.5205690000000001</v>
      </c>
      <c r="G16" s="16">
        <v>7.9440920000000004</v>
      </c>
      <c r="H16" s="16">
        <v>7.8783919999999998</v>
      </c>
      <c r="I16" s="16">
        <v>8.1366619999999994</v>
      </c>
      <c r="J16" s="16">
        <v>8.3202619999999996</v>
      </c>
      <c r="K16" s="16">
        <v>7.9940540000000002</v>
      </c>
      <c r="L16" s="16">
        <v>8.2310850000000002</v>
      </c>
      <c r="M16" s="16">
        <v>8.5615380000000005</v>
      </c>
      <c r="N16" s="17">
        <f t="shared" si="0"/>
        <v>7.9052968333333347</v>
      </c>
      <c r="O16" s="4">
        <f t="shared" si="1"/>
        <v>0.28954599999999964</v>
      </c>
      <c r="P16" s="4">
        <f t="shared" si="1"/>
        <v>-0.20346899999999923</v>
      </c>
      <c r="Q16" s="4">
        <f t="shared" si="1"/>
        <v>-3.5316000000000791E-2</v>
      </c>
      <c r="R16" s="4">
        <f t="shared" si="1"/>
        <v>7.177000000000433E-3</v>
      </c>
      <c r="S16" s="4">
        <f t="shared" si="1"/>
        <v>0.42352300000000032</v>
      </c>
      <c r="T16" s="4">
        <f t="shared" si="1"/>
        <v>-6.5700000000000536E-2</v>
      </c>
      <c r="U16" s="4">
        <f t="shared" si="1"/>
        <v>0.25826999999999956</v>
      </c>
      <c r="V16" s="4">
        <f t="shared" si="1"/>
        <v>0.18360000000000021</v>
      </c>
      <c r="W16" s="4">
        <f t="shared" si="1"/>
        <v>-0.32620799999999939</v>
      </c>
      <c r="X16" s="4">
        <f t="shared" si="1"/>
        <v>0.23703099999999999</v>
      </c>
      <c r="Y16" s="4">
        <f t="shared" si="1"/>
        <v>0.33045300000000033</v>
      </c>
      <c r="Z16" s="18">
        <f t="shared" si="2"/>
        <v>1.0989070000000005</v>
      </c>
    </row>
    <row r="17" spans="1:26" x14ac:dyDescent="0.25">
      <c r="A17" s="15" t="s">
        <v>163</v>
      </c>
      <c r="B17" s="16">
        <v>13.266590000000001</v>
      </c>
      <c r="C17" s="16">
        <v>13.25475</v>
      </c>
      <c r="D17" s="16">
        <v>13.45232</v>
      </c>
      <c r="E17" s="16">
        <v>13.41142</v>
      </c>
      <c r="F17" s="16">
        <v>13.26526</v>
      </c>
      <c r="G17" s="16">
        <v>13.63158</v>
      </c>
      <c r="H17" s="16">
        <v>13.740170000000001</v>
      </c>
      <c r="I17" s="16">
        <v>13.34816</v>
      </c>
      <c r="J17" s="16">
        <v>13.340339999999999</v>
      </c>
      <c r="K17" s="16">
        <v>13.585979999999999</v>
      </c>
      <c r="L17" s="16">
        <v>14.307079999999999</v>
      </c>
      <c r="M17" s="16">
        <v>14.612500000000001</v>
      </c>
      <c r="N17" s="17">
        <f t="shared" si="0"/>
        <v>13.601345833333335</v>
      </c>
      <c r="O17" s="4">
        <f t="shared" si="1"/>
        <v>-1.1840000000001183E-2</v>
      </c>
      <c r="P17" s="4">
        <f t="shared" si="1"/>
        <v>0.19757000000000069</v>
      </c>
      <c r="Q17" s="4">
        <f t="shared" si="1"/>
        <v>-4.0900000000000603E-2</v>
      </c>
      <c r="R17" s="4">
        <f t="shared" si="1"/>
        <v>-0.14616000000000007</v>
      </c>
      <c r="S17" s="4">
        <f t="shared" si="1"/>
        <v>0.36631999999999998</v>
      </c>
      <c r="T17" s="4">
        <f t="shared" si="1"/>
        <v>0.1085900000000013</v>
      </c>
      <c r="U17" s="4">
        <f t="shared" si="1"/>
        <v>-0.39201000000000086</v>
      </c>
      <c r="V17" s="4">
        <f t="shared" si="1"/>
        <v>-7.8200000000006042E-3</v>
      </c>
      <c r="W17" s="4">
        <f t="shared" si="1"/>
        <v>0.24563999999999986</v>
      </c>
      <c r="X17" s="4">
        <f t="shared" si="1"/>
        <v>0.72109999999999985</v>
      </c>
      <c r="Y17" s="4">
        <f t="shared" si="1"/>
        <v>0.30542000000000158</v>
      </c>
      <c r="Z17" s="18">
        <f t="shared" si="2"/>
        <v>1.3459099999999999</v>
      </c>
    </row>
    <row r="18" spans="1:26" x14ac:dyDescent="0.25">
      <c r="A18" s="15" t="s">
        <v>164</v>
      </c>
      <c r="B18" s="16">
        <v>23.725142000000002</v>
      </c>
      <c r="C18" s="16">
        <v>23.708459000000001</v>
      </c>
      <c r="D18" s="16">
        <v>23.788723999999998</v>
      </c>
      <c r="E18" s="16">
        <v>23.719176000000001</v>
      </c>
      <c r="F18" s="16">
        <v>23.604234999999999</v>
      </c>
      <c r="G18" s="16">
        <v>23.869219999999999</v>
      </c>
      <c r="H18" s="16">
        <v>23.608376</v>
      </c>
      <c r="I18" s="16">
        <v>23.75178</v>
      </c>
      <c r="J18" s="16">
        <v>24.107585</v>
      </c>
      <c r="K18" s="16">
        <v>24.237852</v>
      </c>
      <c r="L18" s="16">
        <v>24.466464999999999</v>
      </c>
      <c r="M18" s="16">
        <v>24.609456000000002</v>
      </c>
      <c r="N18" s="17">
        <f t="shared" si="0"/>
        <v>23.933039166666671</v>
      </c>
      <c r="O18" s="4">
        <f t="shared" si="1"/>
        <v>-1.6683000000000447E-2</v>
      </c>
      <c r="P18" s="4">
        <f t="shared" si="1"/>
        <v>8.0264999999997144E-2</v>
      </c>
      <c r="Q18" s="4">
        <f t="shared" si="1"/>
        <v>-6.9547999999997501E-2</v>
      </c>
      <c r="R18" s="4">
        <f t="shared" si="1"/>
        <v>-0.11494100000000174</v>
      </c>
      <c r="S18" s="4">
        <f t="shared" si="1"/>
        <v>0.26498499999999936</v>
      </c>
      <c r="T18" s="4">
        <f t="shared" si="1"/>
        <v>-0.26084399999999874</v>
      </c>
      <c r="U18" s="4">
        <f t="shared" si="1"/>
        <v>0.14340400000000031</v>
      </c>
      <c r="V18" s="4">
        <f t="shared" si="1"/>
        <v>0.35580500000000015</v>
      </c>
      <c r="W18" s="4">
        <f t="shared" si="1"/>
        <v>0.13026699999999991</v>
      </c>
      <c r="X18" s="4">
        <f t="shared" si="1"/>
        <v>0.22861299999999929</v>
      </c>
      <c r="Y18" s="4">
        <f t="shared" si="1"/>
        <v>0.14299100000000209</v>
      </c>
      <c r="Z18" s="20">
        <f t="shared" si="2"/>
        <v>0.88431399999999982</v>
      </c>
    </row>
    <row r="19" spans="1:26" x14ac:dyDescent="0.25">
      <c r="A19" s="15" t="s">
        <v>182</v>
      </c>
      <c r="B19" s="16">
        <v>-4.5216200000000004</v>
      </c>
      <c r="C19" s="16">
        <v>-4.5089449999999998</v>
      </c>
      <c r="D19" s="16">
        <v>-3.9472520000000002</v>
      </c>
      <c r="E19" s="16">
        <v>-3.9555690000000001</v>
      </c>
      <c r="F19" s="16">
        <v>-3.8478089999999998</v>
      </c>
      <c r="G19" s="16">
        <v>-4.3615769999999996</v>
      </c>
      <c r="H19" s="16">
        <v>-4.1905039999999998</v>
      </c>
      <c r="I19" s="16">
        <v>-4.0505069999999996</v>
      </c>
      <c r="J19" s="16">
        <v>-3.35459</v>
      </c>
      <c r="K19" s="16">
        <v>-3.131478</v>
      </c>
      <c r="L19" s="16">
        <v>-2.8322980000000002</v>
      </c>
      <c r="M19" s="16">
        <v>-1.994567</v>
      </c>
      <c r="N19" s="17">
        <f t="shared" si="0"/>
        <v>-3.7247263333333329</v>
      </c>
      <c r="O19" s="4">
        <f t="shared" si="1"/>
        <v>1.2675000000000658E-2</v>
      </c>
      <c r="P19" s="4">
        <f t="shared" si="1"/>
        <v>0.56169299999999955</v>
      </c>
      <c r="Q19" s="4">
        <f t="shared" si="1"/>
        <v>-8.3169999999999078E-3</v>
      </c>
      <c r="R19" s="4">
        <f t="shared" si="1"/>
        <v>0.1077600000000003</v>
      </c>
      <c r="S19" s="4">
        <f t="shared" si="1"/>
        <v>-0.51376799999999978</v>
      </c>
      <c r="T19" s="4">
        <f t="shared" si="1"/>
        <v>0.17107299999999981</v>
      </c>
      <c r="U19" s="4">
        <f t="shared" si="1"/>
        <v>0.13999700000000015</v>
      </c>
      <c r="V19" s="4">
        <f t="shared" si="1"/>
        <v>0.69591699999999967</v>
      </c>
      <c r="W19" s="4">
        <f t="shared" si="1"/>
        <v>0.22311199999999998</v>
      </c>
      <c r="X19" s="4">
        <f t="shared" si="1"/>
        <v>0.29917999999999978</v>
      </c>
      <c r="Y19" s="4">
        <f t="shared" si="1"/>
        <v>0.83773100000000023</v>
      </c>
      <c r="Z19" s="21">
        <f t="shared" si="2"/>
        <v>2.5270530000000004</v>
      </c>
    </row>
    <row r="20" spans="1:26" s="22" customFormat="1" x14ac:dyDescent="0.25">
      <c r="A20" s="15" t="s">
        <v>190</v>
      </c>
      <c r="B20" s="16">
        <v>11.841699999999999</v>
      </c>
      <c r="C20" s="16">
        <v>11.852295</v>
      </c>
      <c r="D20" s="16">
        <v>12.086995</v>
      </c>
      <c r="E20" s="16">
        <v>12.152995000000001</v>
      </c>
      <c r="F20" s="16">
        <v>11.912710000000001</v>
      </c>
      <c r="G20" s="16">
        <v>12.227359999999999</v>
      </c>
      <c r="H20" s="16">
        <v>12.323774999999999</v>
      </c>
      <c r="I20" s="16">
        <v>11.860844999999999</v>
      </c>
      <c r="J20" s="16">
        <v>11.971674999999999</v>
      </c>
      <c r="K20" s="16">
        <v>12.203245000000001</v>
      </c>
      <c r="L20" s="16">
        <v>12.85225</v>
      </c>
      <c r="M20" s="16">
        <v>13.192259999999999</v>
      </c>
      <c r="N20" s="17">
        <f t="shared" si="0"/>
        <v>12.206508750000003</v>
      </c>
      <c r="O20" s="4">
        <f t="shared" si="1"/>
        <v>1.0595000000000354E-2</v>
      </c>
      <c r="P20" s="4">
        <f t="shared" si="1"/>
        <v>0.23470000000000013</v>
      </c>
      <c r="Q20" s="4">
        <f t="shared" si="1"/>
        <v>6.6000000000000725E-2</v>
      </c>
      <c r="R20" s="4">
        <f t="shared" si="1"/>
        <v>-0.24028500000000008</v>
      </c>
      <c r="S20" s="4">
        <f t="shared" si="1"/>
        <v>0.31464999999999854</v>
      </c>
      <c r="T20" s="4">
        <f t="shared" si="1"/>
        <v>9.6415000000000362E-2</v>
      </c>
      <c r="U20" s="4">
        <f t="shared" si="1"/>
        <v>-0.46293000000000006</v>
      </c>
      <c r="V20" s="4">
        <f t="shared" si="1"/>
        <v>0.11082999999999998</v>
      </c>
      <c r="W20" s="4">
        <f t="shared" si="1"/>
        <v>0.23157000000000139</v>
      </c>
      <c r="X20" s="4">
        <f t="shared" si="1"/>
        <v>0.64900499999999894</v>
      </c>
      <c r="Y20" s="4">
        <f t="shared" si="1"/>
        <v>0.34000999999999948</v>
      </c>
      <c r="Z20" s="18">
        <f t="shared" si="2"/>
        <v>1.3505599999999998</v>
      </c>
    </row>
    <row r="21" spans="1:26" x14ac:dyDescent="0.25">
      <c r="A21" s="15" t="s">
        <v>194</v>
      </c>
      <c r="B21" s="16">
        <v>25.7514</v>
      </c>
      <c r="C21" s="16">
        <v>25.901736</v>
      </c>
      <c r="D21" s="16">
        <v>25.900877000000001</v>
      </c>
      <c r="E21" s="16">
        <v>25.805835999999999</v>
      </c>
      <c r="F21" s="16">
        <v>25.854050000000001</v>
      </c>
      <c r="G21" s="16">
        <v>25.879355</v>
      </c>
      <c r="H21" s="16">
        <v>25.903790999999998</v>
      </c>
      <c r="I21" s="16">
        <v>26.028700000000001</v>
      </c>
      <c r="J21" s="16">
        <v>26.356755</v>
      </c>
      <c r="K21" s="16">
        <v>26.407045</v>
      </c>
      <c r="L21" s="16">
        <v>26.640232000000001</v>
      </c>
      <c r="M21" s="16">
        <v>26.834354000000001</v>
      </c>
      <c r="N21" s="17">
        <f t="shared" si="0"/>
        <v>26.105344250000005</v>
      </c>
      <c r="O21" s="4">
        <f t="shared" si="1"/>
        <v>0.15033599999999936</v>
      </c>
      <c r="P21" s="4">
        <f t="shared" si="1"/>
        <v>-8.5899999999838883E-4</v>
      </c>
      <c r="Q21" s="4">
        <f t="shared" si="1"/>
        <v>-9.5041000000001929E-2</v>
      </c>
      <c r="R21" s="4">
        <f t="shared" si="1"/>
        <v>4.8214000000001533E-2</v>
      </c>
      <c r="S21" s="4">
        <f t="shared" si="1"/>
        <v>2.5304999999999467E-2</v>
      </c>
      <c r="T21" s="4">
        <f t="shared" si="1"/>
        <v>2.4435999999997904E-2</v>
      </c>
      <c r="U21" s="4">
        <f t="shared" si="1"/>
        <v>0.12490900000000238</v>
      </c>
      <c r="V21" s="4">
        <f t="shared" si="1"/>
        <v>0.3280549999999991</v>
      </c>
      <c r="W21" s="4">
        <f t="shared" si="1"/>
        <v>5.029000000000039E-2</v>
      </c>
      <c r="X21" s="4">
        <f t="shared" si="1"/>
        <v>0.23318700000000092</v>
      </c>
      <c r="Y21" s="4">
        <f t="shared" si="1"/>
        <v>0.19412200000000013</v>
      </c>
      <c r="Z21" s="18">
        <f t="shared" si="2"/>
        <v>1.0829540000000009</v>
      </c>
    </row>
    <row r="22" spans="1:26" x14ac:dyDescent="0.25">
      <c r="A22" s="15" t="s">
        <v>209</v>
      </c>
      <c r="B22" s="16">
        <v>10.080613</v>
      </c>
      <c r="C22" s="16">
        <v>10.273645</v>
      </c>
      <c r="D22" s="16">
        <v>9.9905240000000006</v>
      </c>
      <c r="E22" s="16">
        <v>9.8628370000000007</v>
      </c>
      <c r="F22" s="16">
        <v>10.124812</v>
      </c>
      <c r="G22" s="16">
        <v>10.150368</v>
      </c>
      <c r="H22" s="16">
        <v>10.059009</v>
      </c>
      <c r="I22" s="16">
        <v>9.9337569999999999</v>
      </c>
      <c r="J22" s="16">
        <v>10.248661</v>
      </c>
      <c r="K22" s="16">
        <v>10.152222999999999</v>
      </c>
      <c r="L22" s="16">
        <v>10.255064000000001</v>
      </c>
      <c r="M22" s="16">
        <v>10.615043</v>
      </c>
      <c r="N22" s="17">
        <f t="shared" si="0"/>
        <v>10.145546333333334</v>
      </c>
      <c r="O22" s="4">
        <f t="shared" si="1"/>
        <v>0.19303200000000054</v>
      </c>
      <c r="P22" s="4">
        <f t="shared" si="1"/>
        <v>-0.28312099999999951</v>
      </c>
      <c r="Q22" s="4">
        <f t="shared" si="1"/>
        <v>-0.12768699999999988</v>
      </c>
      <c r="R22" s="4">
        <f t="shared" si="1"/>
        <v>0.26197499999999962</v>
      </c>
      <c r="S22" s="4">
        <f t="shared" si="1"/>
        <v>2.5555999999999912E-2</v>
      </c>
      <c r="T22" s="4">
        <f t="shared" si="1"/>
        <v>-9.1359000000000634E-2</v>
      </c>
      <c r="U22" s="4">
        <f t="shared" si="1"/>
        <v>-0.1252519999999997</v>
      </c>
      <c r="V22" s="4">
        <f t="shared" si="1"/>
        <v>0.31490400000000029</v>
      </c>
      <c r="W22" s="4">
        <f t="shared" si="1"/>
        <v>-9.6438000000000912E-2</v>
      </c>
      <c r="X22" s="4">
        <f t="shared" si="1"/>
        <v>0.10284100000000151</v>
      </c>
      <c r="Y22" s="4">
        <f t="shared" si="1"/>
        <v>0.35997899999999916</v>
      </c>
      <c r="Z22" s="20">
        <f t="shared" si="2"/>
        <v>0.5344300000000004</v>
      </c>
    </row>
    <row r="23" spans="1:26" x14ac:dyDescent="0.25">
      <c r="A23" s="15" t="s">
        <v>210</v>
      </c>
      <c r="B23" s="16">
        <v>7.9323199999999998</v>
      </c>
      <c r="C23" s="16">
        <v>8.2721599999999995</v>
      </c>
      <c r="D23" s="16">
        <v>7.9866599999999996</v>
      </c>
      <c r="E23" s="16">
        <v>7.9221599999999999</v>
      </c>
      <c r="F23" s="16">
        <v>7.9861599999999999</v>
      </c>
      <c r="G23" s="16">
        <v>8.3946799999999993</v>
      </c>
      <c r="H23" s="16">
        <v>8.327</v>
      </c>
      <c r="I23" s="16">
        <v>8.5833200000000005</v>
      </c>
      <c r="J23" s="16">
        <v>8.7569999999999997</v>
      </c>
      <c r="K23" s="16">
        <v>8.4453399999999998</v>
      </c>
      <c r="L23" s="16">
        <v>8.6705000000000005</v>
      </c>
      <c r="M23" s="16">
        <v>9.0081799999999994</v>
      </c>
      <c r="N23" s="17">
        <f t="shared" si="0"/>
        <v>8.3571233333333339</v>
      </c>
      <c r="O23" s="4">
        <f t="shared" si="1"/>
        <v>0.3398399999999997</v>
      </c>
      <c r="P23" s="4">
        <f t="shared" si="1"/>
        <v>-0.28549999999999986</v>
      </c>
      <c r="Q23" s="4">
        <f t="shared" si="1"/>
        <v>-6.449999999999978E-2</v>
      </c>
      <c r="R23" s="4">
        <f t="shared" si="1"/>
        <v>6.4000000000000057E-2</v>
      </c>
      <c r="S23" s="4">
        <f t="shared" si="1"/>
        <v>0.40851999999999933</v>
      </c>
      <c r="T23" s="4">
        <f t="shared" si="1"/>
        <v>-6.7679999999999296E-2</v>
      </c>
      <c r="U23" s="4">
        <f t="shared" si="1"/>
        <v>0.25632000000000055</v>
      </c>
      <c r="V23" s="4">
        <f t="shared" si="1"/>
        <v>0.17367999999999917</v>
      </c>
      <c r="W23" s="4">
        <f t="shared" si="1"/>
        <v>-0.31165999999999983</v>
      </c>
      <c r="X23" s="4">
        <f t="shared" si="1"/>
        <v>0.22516000000000069</v>
      </c>
      <c r="Y23" s="4">
        <f t="shared" si="1"/>
        <v>0.33767999999999887</v>
      </c>
      <c r="Z23" s="18">
        <f t="shared" si="2"/>
        <v>1.0758599999999996</v>
      </c>
    </row>
    <row r="24" spans="1:26" x14ac:dyDescent="0.25">
      <c r="A24" s="15" t="s">
        <v>213</v>
      </c>
      <c r="B24" s="16">
        <v>11.676035000000001</v>
      </c>
      <c r="C24" s="16">
        <v>11.351963</v>
      </c>
      <c r="D24" s="16">
        <v>11.740876999999999</v>
      </c>
      <c r="E24" s="16">
        <v>12.154921999999999</v>
      </c>
      <c r="F24" s="16">
        <v>11.846705999999999</v>
      </c>
      <c r="G24" s="16">
        <v>12.147302</v>
      </c>
      <c r="H24" s="16">
        <v>11.865335999999999</v>
      </c>
      <c r="I24" s="16">
        <v>11.846961</v>
      </c>
      <c r="J24" s="16">
        <v>12.295494</v>
      </c>
      <c r="K24" s="16">
        <v>12.514607</v>
      </c>
      <c r="L24" s="16">
        <v>12.747783</v>
      </c>
      <c r="M24" s="16">
        <v>13.271330000000001</v>
      </c>
      <c r="N24" s="17">
        <f t="shared" si="0"/>
        <v>12.121609666666666</v>
      </c>
      <c r="O24" s="4">
        <f t="shared" si="1"/>
        <v>-0.32407200000000103</v>
      </c>
      <c r="P24" s="4">
        <f t="shared" si="1"/>
        <v>0.38891399999999976</v>
      </c>
      <c r="Q24" s="4">
        <f t="shared" si="1"/>
        <v>0.41404499999999977</v>
      </c>
      <c r="R24" s="4">
        <f t="shared" si="1"/>
        <v>-0.30821599999999982</v>
      </c>
      <c r="S24" s="4">
        <f t="shared" si="1"/>
        <v>0.30059600000000053</v>
      </c>
      <c r="T24" s="4">
        <f t="shared" si="1"/>
        <v>-0.28196600000000061</v>
      </c>
      <c r="U24" s="4">
        <f t="shared" si="1"/>
        <v>-1.837499999999892E-2</v>
      </c>
      <c r="V24" s="4">
        <f t="shared" si="1"/>
        <v>0.4485329999999994</v>
      </c>
      <c r="W24" s="4">
        <f t="shared" si="1"/>
        <v>0.21911300000000011</v>
      </c>
      <c r="X24" s="4">
        <f t="shared" si="1"/>
        <v>0.23317600000000027</v>
      </c>
      <c r="Y24" s="4">
        <f t="shared" si="1"/>
        <v>0.52354700000000065</v>
      </c>
      <c r="Z24" s="18">
        <f t="shared" si="2"/>
        <v>1.5952950000000001</v>
      </c>
    </row>
    <row r="25" spans="1:26" x14ac:dyDescent="0.25">
      <c r="A25" s="15" t="s">
        <v>824</v>
      </c>
      <c r="B25" s="16">
        <v>-5.3089690000000003</v>
      </c>
      <c r="C25" s="16">
        <v>-4.8218649999999998</v>
      </c>
      <c r="D25" s="16">
        <v>-4.5674570000000001</v>
      </c>
      <c r="E25" s="16">
        <v>-4.680574</v>
      </c>
      <c r="F25" s="16">
        <v>-4.3438150000000002</v>
      </c>
      <c r="G25" s="16">
        <v>-4.6981630000000001</v>
      </c>
      <c r="H25" s="16">
        <v>-5.1203570000000003</v>
      </c>
      <c r="I25" s="16">
        <v>-4.9385440000000003</v>
      </c>
      <c r="J25" s="16">
        <v>-4.0875940000000002</v>
      </c>
      <c r="K25" s="16">
        <v>-3.95153</v>
      </c>
      <c r="L25" s="16">
        <v>-3.528756</v>
      </c>
      <c r="M25" s="16">
        <v>-3.169835</v>
      </c>
      <c r="N25" s="17">
        <f t="shared" si="0"/>
        <v>-4.4347882500000004</v>
      </c>
      <c r="O25" s="4">
        <f t="shared" si="1"/>
        <v>0.48710400000000043</v>
      </c>
      <c r="P25" s="4">
        <f t="shared" si="1"/>
        <v>0.25440799999999975</v>
      </c>
      <c r="Q25" s="4">
        <f t="shared" ref="Q25:Y56" si="3">E25-D25</f>
        <v>-0.11311699999999991</v>
      </c>
      <c r="R25" s="4">
        <f t="shared" si="3"/>
        <v>0.33675899999999981</v>
      </c>
      <c r="S25" s="4">
        <f t="shared" si="3"/>
        <v>-0.35434799999999989</v>
      </c>
      <c r="T25" s="4">
        <f t="shared" si="3"/>
        <v>-0.42219400000000018</v>
      </c>
      <c r="U25" s="4">
        <f t="shared" si="3"/>
        <v>0.181813</v>
      </c>
      <c r="V25" s="4">
        <f t="shared" si="3"/>
        <v>0.8509500000000001</v>
      </c>
      <c r="W25" s="4">
        <f t="shared" si="3"/>
        <v>0.13606400000000018</v>
      </c>
      <c r="X25" s="4">
        <f t="shared" si="3"/>
        <v>0.42277399999999998</v>
      </c>
      <c r="Y25" s="4">
        <f t="shared" si="3"/>
        <v>0.35892100000000005</v>
      </c>
      <c r="Z25" s="21">
        <f t="shared" si="2"/>
        <v>2.1391340000000003</v>
      </c>
    </row>
    <row r="26" spans="1:26" x14ac:dyDescent="0.25">
      <c r="A26" s="15" t="s">
        <v>825</v>
      </c>
      <c r="B26" s="16">
        <v>13.687925</v>
      </c>
      <c r="C26" s="16">
        <v>13.894375</v>
      </c>
      <c r="D26" s="16">
        <v>14.2675</v>
      </c>
      <c r="E26" s="16">
        <v>13.871675</v>
      </c>
      <c r="F26" s="16">
        <v>14.3902</v>
      </c>
      <c r="G26" s="16">
        <v>14.197950000000001</v>
      </c>
      <c r="H26" s="16">
        <v>14.113950000000001</v>
      </c>
      <c r="I26" s="16">
        <v>14.025824999999999</v>
      </c>
      <c r="J26" s="16">
        <v>14.411049999999999</v>
      </c>
      <c r="K26" s="16">
        <v>14.763949999999999</v>
      </c>
      <c r="L26" s="16">
        <v>15.142300000000001</v>
      </c>
      <c r="M26" s="16">
        <v>15.707700000000001</v>
      </c>
      <c r="N26" s="17">
        <f t="shared" si="0"/>
        <v>14.372866666666667</v>
      </c>
      <c r="O26" s="4">
        <f t="shared" ref="O26:S57" si="4">C26-B26</f>
        <v>0.20645000000000024</v>
      </c>
      <c r="P26" s="4">
        <f t="shared" si="4"/>
        <v>0.37312499999999993</v>
      </c>
      <c r="Q26" s="4">
        <f t="shared" si="3"/>
        <v>-0.39582500000000032</v>
      </c>
      <c r="R26" s="4">
        <f t="shared" si="3"/>
        <v>0.51852500000000035</v>
      </c>
      <c r="S26" s="4">
        <f t="shared" si="3"/>
        <v>-0.19224999999999959</v>
      </c>
      <c r="T26" s="4">
        <f t="shared" si="3"/>
        <v>-8.3999999999999631E-2</v>
      </c>
      <c r="U26" s="4">
        <f t="shared" si="3"/>
        <v>-8.8125000000001563E-2</v>
      </c>
      <c r="V26" s="4">
        <f t="shared" si="3"/>
        <v>0.38522500000000015</v>
      </c>
      <c r="W26" s="4">
        <f t="shared" si="3"/>
        <v>0.35289999999999999</v>
      </c>
      <c r="X26" s="4">
        <f t="shared" si="3"/>
        <v>0.37835000000000107</v>
      </c>
      <c r="Y26" s="4">
        <f t="shared" si="3"/>
        <v>0.56540000000000035</v>
      </c>
      <c r="Z26" s="21">
        <f t="shared" si="2"/>
        <v>2.019775000000001</v>
      </c>
    </row>
    <row r="27" spans="1:26" x14ac:dyDescent="0.25">
      <c r="A27" s="15" t="s">
        <v>220</v>
      </c>
      <c r="B27" s="16">
        <v>20.875177999999998</v>
      </c>
      <c r="C27" s="16">
        <v>20.906575</v>
      </c>
      <c r="D27" s="16">
        <v>20.913011999999998</v>
      </c>
      <c r="E27" s="16">
        <v>21.02844</v>
      </c>
      <c r="F27" s="16">
        <v>21.142817999999998</v>
      </c>
      <c r="G27" s="16">
        <v>20.976737</v>
      </c>
      <c r="H27" s="16">
        <v>20.969767999999998</v>
      </c>
      <c r="I27" s="16">
        <v>21.057455000000001</v>
      </c>
      <c r="J27" s="16">
        <v>21.263529999999999</v>
      </c>
      <c r="K27" s="16">
        <v>21.242428</v>
      </c>
      <c r="L27" s="16">
        <v>21.414777999999998</v>
      </c>
      <c r="M27" s="16">
        <v>21.408352000000001</v>
      </c>
      <c r="N27" s="17">
        <f t="shared" si="0"/>
        <v>21.099922583333331</v>
      </c>
      <c r="O27" s="4">
        <f t="shared" si="4"/>
        <v>3.1397000000001896E-2</v>
      </c>
      <c r="P27" s="4">
        <f t="shared" si="4"/>
        <v>6.4369999999982497E-3</v>
      </c>
      <c r="Q27" s="4">
        <f t="shared" si="3"/>
        <v>0.11542800000000142</v>
      </c>
      <c r="R27" s="4">
        <f t="shared" si="3"/>
        <v>0.11437799999999854</v>
      </c>
      <c r="S27" s="4">
        <f t="shared" si="3"/>
        <v>-0.16608099999999837</v>
      </c>
      <c r="T27" s="4">
        <f t="shared" si="3"/>
        <v>-6.9690000000015573E-3</v>
      </c>
      <c r="U27" s="4">
        <f t="shared" si="3"/>
        <v>8.7687000000002513E-2</v>
      </c>
      <c r="V27" s="4">
        <f t="shared" si="3"/>
        <v>0.20607499999999845</v>
      </c>
      <c r="W27" s="4">
        <f t="shared" si="3"/>
        <v>-2.1101999999999066E-2</v>
      </c>
      <c r="X27" s="4">
        <f t="shared" si="3"/>
        <v>0.172349999999998</v>
      </c>
      <c r="Y27" s="4">
        <f t="shared" si="3"/>
        <v>-6.4259999999976003E-3</v>
      </c>
      <c r="Z27" s="20">
        <f t="shared" si="2"/>
        <v>0.53317400000000248</v>
      </c>
    </row>
    <row r="28" spans="1:26" x14ac:dyDescent="0.25">
      <c r="A28" s="15" t="s">
        <v>826</v>
      </c>
      <c r="B28" s="16">
        <v>24.845368000000001</v>
      </c>
      <c r="C28" s="16">
        <v>25.072082000000002</v>
      </c>
      <c r="D28" s="16">
        <v>25.308886000000001</v>
      </c>
      <c r="E28" s="16">
        <v>25.222000000000001</v>
      </c>
      <c r="F28" s="16">
        <v>25.250868000000001</v>
      </c>
      <c r="G28" s="16">
        <v>25.230222999999999</v>
      </c>
      <c r="H28" s="16">
        <v>25.222345000000001</v>
      </c>
      <c r="I28" s="16">
        <v>25.303564000000001</v>
      </c>
      <c r="J28" s="16">
        <v>25.610703999999998</v>
      </c>
      <c r="K28" s="16">
        <v>25.936996000000001</v>
      </c>
      <c r="L28" s="16">
        <v>25.891276999999999</v>
      </c>
      <c r="M28" s="16">
        <v>26.25985</v>
      </c>
      <c r="N28" s="17">
        <f t="shared" si="0"/>
        <v>25.429513583333328</v>
      </c>
      <c r="O28" s="4">
        <f t="shared" si="4"/>
        <v>0.22671400000000119</v>
      </c>
      <c r="P28" s="4">
        <f t="shared" si="4"/>
        <v>0.23680399999999935</v>
      </c>
      <c r="Q28" s="4">
        <f t="shared" si="3"/>
        <v>-8.6885999999999797E-2</v>
      </c>
      <c r="R28" s="4">
        <f t="shared" si="3"/>
        <v>2.8867999999999228E-2</v>
      </c>
      <c r="S28" s="4">
        <f t="shared" si="3"/>
        <v>-2.0645000000001801E-2</v>
      </c>
      <c r="T28" s="4">
        <f t="shared" si="3"/>
        <v>-7.8779999999980532E-3</v>
      </c>
      <c r="U28" s="4">
        <f t="shared" si="3"/>
        <v>8.1219000000000818E-2</v>
      </c>
      <c r="V28" s="4">
        <f t="shared" si="3"/>
        <v>0.30713999999999686</v>
      </c>
      <c r="W28" s="4">
        <f t="shared" si="3"/>
        <v>0.32629200000000225</v>
      </c>
      <c r="X28" s="4">
        <f t="shared" si="3"/>
        <v>-4.5719000000001841E-2</v>
      </c>
      <c r="Y28" s="4">
        <f t="shared" si="3"/>
        <v>0.36857300000000137</v>
      </c>
      <c r="Z28" s="18">
        <f t="shared" si="2"/>
        <v>1.4144819999999996</v>
      </c>
    </row>
    <row r="29" spans="1:26" x14ac:dyDescent="0.25">
      <c r="A29" s="15" t="s">
        <v>224</v>
      </c>
      <c r="B29" s="16">
        <v>19.142381</v>
      </c>
      <c r="C29" s="16">
        <v>19.158791999999998</v>
      </c>
      <c r="D29" s="16">
        <v>19.161145000000001</v>
      </c>
      <c r="E29" s="16">
        <v>19.226935999999998</v>
      </c>
      <c r="F29" s="16">
        <v>19.324950999999999</v>
      </c>
      <c r="G29" s="16">
        <v>19.272697999999998</v>
      </c>
      <c r="H29" s="16">
        <v>19.192042000000001</v>
      </c>
      <c r="I29" s="16">
        <v>19.253449</v>
      </c>
      <c r="J29" s="16">
        <v>19.319452999999999</v>
      </c>
      <c r="K29" s="16">
        <v>19.391770000000001</v>
      </c>
      <c r="L29" s="16">
        <v>19.364788999999998</v>
      </c>
      <c r="M29" s="16">
        <v>19.288419000000001</v>
      </c>
      <c r="N29" s="17">
        <f t="shared" si="0"/>
        <v>19.258068750000003</v>
      </c>
      <c r="O29" s="4">
        <f t="shared" si="4"/>
        <v>1.6410999999997955E-2</v>
      </c>
      <c r="P29" s="4">
        <f t="shared" si="4"/>
        <v>2.3530000000029361E-3</v>
      </c>
      <c r="Q29" s="4">
        <f t="shared" si="3"/>
        <v>6.5790999999997268E-2</v>
      </c>
      <c r="R29" s="4">
        <f t="shared" si="3"/>
        <v>9.8015000000000185E-2</v>
      </c>
      <c r="S29" s="4">
        <f t="shared" si="3"/>
        <v>-5.2253000000000327E-2</v>
      </c>
      <c r="T29" s="4">
        <f t="shared" si="3"/>
        <v>-8.0655999999997618E-2</v>
      </c>
      <c r="U29" s="4">
        <f t="shared" si="3"/>
        <v>6.1406999999999101E-2</v>
      </c>
      <c r="V29" s="4">
        <f t="shared" si="3"/>
        <v>6.6003999999999508E-2</v>
      </c>
      <c r="W29" s="4">
        <f t="shared" si="3"/>
        <v>7.2317000000001741E-2</v>
      </c>
      <c r="X29" s="4">
        <f t="shared" si="3"/>
        <v>-2.6981000000002808E-2</v>
      </c>
      <c r="Y29" s="4">
        <f t="shared" si="3"/>
        <v>-7.6369999999997162E-2</v>
      </c>
      <c r="Z29" s="20">
        <f t="shared" si="2"/>
        <v>0.14603800000000078</v>
      </c>
    </row>
    <row r="30" spans="1:26" x14ac:dyDescent="0.25">
      <c r="A30" s="15" t="s">
        <v>827</v>
      </c>
      <c r="B30" s="16">
        <v>14.601699</v>
      </c>
      <c r="C30" s="16">
        <v>14.6671</v>
      </c>
      <c r="D30" s="16">
        <v>14.885450000000001</v>
      </c>
      <c r="E30" s="16">
        <v>14.88125</v>
      </c>
      <c r="F30" s="16">
        <v>14.714600000000001</v>
      </c>
      <c r="G30" s="16">
        <v>15.072050000000001</v>
      </c>
      <c r="H30" s="16">
        <v>15.1721</v>
      </c>
      <c r="I30" s="16">
        <v>14.77585</v>
      </c>
      <c r="J30" s="16">
        <v>14.7475</v>
      </c>
      <c r="K30" s="16">
        <v>14.977499999999999</v>
      </c>
      <c r="L30" s="16">
        <v>15.697100000000001</v>
      </c>
      <c r="M30" s="16">
        <v>15.98625</v>
      </c>
      <c r="N30" s="17">
        <f t="shared" si="0"/>
        <v>15.014870750000002</v>
      </c>
      <c r="O30" s="4">
        <f t="shared" si="4"/>
        <v>6.5400999999999598E-2</v>
      </c>
      <c r="P30" s="4">
        <f t="shared" si="4"/>
        <v>0.21835000000000093</v>
      </c>
      <c r="Q30" s="4">
        <f t="shared" si="3"/>
        <v>-4.2000000000008697E-3</v>
      </c>
      <c r="R30" s="4">
        <f t="shared" si="3"/>
        <v>-0.16664999999999885</v>
      </c>
      <c r="S30" s="4">
        <f t="shared" si="3"/>
        <v>0.35745000000000005</v>
      </c>
      <c r="T30" s="4">
        <f t="shared" si="3"/>
        <v>0.10004999999999953</v>
      </c>
      <c r="U30" s="4">
        <f t="shared" si="3"/>
        <v>-0.39625000000000021</v>
      </c>
      <c r="V30" s="4">
        <f t="shared" si="3"/>
        <v>-2.8349999999999653E-2</v>
      </c>
      <c r="W30" s="4">
        <f t="shared" si="3"/>
        <v>0.22999999999999865</v>
      </c>
      <c r="X30" s="4">
        <f t="shared" si="3"/>
        <v>0.71960000000000157</v>
      </c>
      <c r="Y30" s="4">
        <f t="shared" si="3"/>
        <v>0.28914999999999935</v>
      </c>
      <c r="Z30" s="18">
        <f t="shared" si="2"/>
        <v>1.3845510000000001</v>
      </c>
    </row>
    <row r="31" spans="1:26" s="22" customFormat="1" x14ac:dyDescent="0.25">
      <c r="A31" s="23" t="s">
        <v>226</v>
      </c>
      <c r="B31" s="24">
        <v>8.486046</v>
      </c>
      <c r="C31" s="24">
        <v>8.6264400000000006</v>
      </c>
      <c r="D31" s="24">
        <v>8.8094509999999993</v>
      </c>
      <c r="E31" s="24">
        <v>8.6808929999999993</v>
      </c>
      <c r="F31" s="24">
        <v>8.8411150000000003</v>
      </c>
      <c r="G31" s="24">
        <v>8.8609709999999993</v>
      </c>
      <c r="H31" s="24">
        <v>8.7101849999999992</v>
      </c>
      <c r="I31" s="24">
        <v>8.7147959999999998</v>
      </c>
      <c r="J31" s="24">
        <v>8.9221869999999992</v>
      </c>
      <c r="K31" s="24">
        <v>9.3052159999999997</v>
      </c>
      <c r="L31" s="24">
        <v>9.7330660000000009</v>
      </c>
      <c r="M31" s="24">
        <v>10.500835</v>
      </c>
      <c r="N31" s="25">
        <f t="shared" si="0"/>
        <v>9.0159334166666643</v>
      </c>
      <c r="O31" s="26">
        <f t="shared" si="4"/>
        <v>0.14039400000000057</v>
      </c>
      <c r="P31" s="26">
        <f t="shared" si="4"/>
        <v>0.1830109999999987</v>
      </c>
      <c r="Q31" s="26">
        <f t="shared" si="3"/>
        <v>-0.12855799999999995</v>
      </c>
      <c r="R31" s="26">
        <f t="shared" si="3"/>
        <v>0.16022200000000097</v>
      </c>
      <c r="S31" s="26">
        <f t="shared" si="3"/>
        <v>1.9855999999998986E-2</v>
      </c>
      <c r="T31" s="26">
        <f t="shared" si="3"/>
        <v>-0.15078600000000009</v>
      </c>
      <c r="U31" s="26">
        <f t="shared" si="3"/>
        <v>4.6110000000005869E-3</v>
      </c>
      <c r="V31" s="26">
        <f t="shared" si="3"/>
        <v>0.20739099999999944</v>
      </c>
      <c r="W31" s="26">
        <f t="shared" si="3"/>
        <v>0.38302900000000051</v>
      </c>
      <c r="X31" s="26">
        <f t="shared" si="3"/>
        <v>0.42785000000000117</v>
      </c>
      <c r="Y31" s="26">
        <f t="shared" si="3"/>
        <v>0.76776899999999948</v>
      </c>
      <c r="Z31" s="27">
        <f t="shared" si="2"/>
        <v>2.0147890000000004</v>
      </c>
    </row>
    <row r="32" spans="1:26" x14ac:dyDescent="0.25">
      <c r="A32" s="15" t="s">
        <v>828</v>
      </c>
      <c r="B32" s="16">
        <v>8.0447260000000007</v>
      </c>
      <c r="C32" s="16">
        <v>8.2890610000000002</v>
      </c>
      <c r="D32" s="16">
        <v>8.1299449999999993</v>
      </c>
      <c r="E32" s="16">
        <v>7.778276</v>
      </c>
      <c r="F32" s="16">
        <v>7.9908289999999997</v>
      </c>
      <c r="G32" s="16">
        <v>7.9721929999999999</v>
      </c>
      <c r="H32" s="16">
        <v>7.9645840000000003</v>
      </c>
      <c r="I32" s="16">
        <v>7.7804479999999998</v>
      </c>
      <c r="J32" s="16">
        <v>8.2223439999999997</v>
      </c>
      <c r="K32" s="16">
        <v>8.0291200000000007</v>
      </c>
      <c r="L32" s="16">
        <v>8.1138080000000006</v>
      </c>
      <c r="M32" s="16">
        <v>8.5225880000000007</v>
      </c>
      <c r="N32" s="17">
        <f t="shared" si="0"/>
        <v>8.0698268333333338</v>
      </c>
      <c r="O32" s="4">
        <f t="shared" si="4"/>
        <v>0.24433499999999952</v>
      </c>
      <c r="P32" s="4">
        <f t="shared" si="4"/>
        <v>-0.15911600000000092</v>
      </c>
      <c r="Q32" s="4">
        <f t="shared" si="3"/>
        <v>-0.35166899999999934</v>
      </c>
      <c r="R32" s="4">
        <f t="shared" si="3"/>
        <v>0.21255299999999977</v>
      </c>
      <c r="S32" s="4">
        <f t="shared" si="3"/>
        <v>-1.8635999999999875E-2</v>
      </c>
      <c r="T32" s="4">
        <f t="shared" si="3"/>
        <v>-7.6089999999995328E-3</v>
      </c>
      <c r="U32" s="4">
        <f t="shared" si="3"/>
        <v>-0.18413600000000052</v>
      </c>
      <c r="V32" s="4">
        <f t="shared" si="3"/>
        <v>0.44189599999999984</v>
      </c>
      <c r="W32" s="4">
        <f t="shared" si="3"/>
        <v>-0.19322399999999895</v>
      </c>
      <c r="X32" s="4">
        <f t="shared" si="3"/>
        <v>8.4687999999999874E-2</v>
      </c>
      <c r="Y32" s="4">
        <f t="shared" si="3"/>
        <v>0.40878000000000014</v>
      </c>
      <c r="Z32" s="20">
        <f t="shared" si="2"/>
        <v>0.47786200000000001</v>
      </c>
    </row>
    <row r="33" spans="1:26" x14ac:dyDescent="0.25">
      <c r="A33" s="15" t="s">
        <v>870</v>
      </c>
      <c r="B33" s="16">
        <v>6.7776100000000001</v>
      </c>
      <c r="C33" s="16">
        <v>6.8128849999999996</v>
      </c>
      <c r="D33" s="16">
        <v>6.7923010000000001</v>
      </c>
      <c r="E33" s="16">
        <v>7.1502470000000002</v>
      </c>
      <c r="F33" s="16">
        <v>6.6508440000000002</v>
      </c>
      <c r="G33" s="16">
        <v>6.8532580000000003</v>
      </c>
      <c r="H33" s="16">
        <v>6.7948209999999998</v>
      </c>
      <c r="I33" s="16">
        <v>7.0657969999999999</v>
      </c>
      <c r="J33" s="16">
        <v>7.3498539999999997</v>
      </c>
      <c r="K33" s="16">
        <v>7.6082939999999999</v>
      </c>
      <c r="L33" s="16">
        <v>8.1548829999999999</v>
      </c>
      <c r="M33" s="16">
        <v>8.8699580000000005</v>
      </c>
      <c r="N33" s="17">
        <f t="shared" si="0"/>
        <v>7.2400626666666659</v>
      </c>
      <c r="O33" s="4">
        <f t="shared" si="4"/>
        <v>3.5274999999999501E-2</v>
      </c>
      <c r="P33" s="4">
        <f t="shared" si="4"/>
        <v>-2.0583999999999492E-2</v>
      </c>
      <c r="Q33" s="4">
        <f t="shared" si="3"/>
        <v>0.3579460000000001</v>
      </c>
      <c r="R33" s="4">
        <f t="shared" si="3"/>
        <v>-0.49940300000000004</v>
      </c>
      <c r="S33" s="4">
        <f t="shared" si="3"/>
        <v>0.20241400000000009</v>
      </c>
      <c r="T33" s="4">
        <f t="shared" si="3"/>
        <v>-5.8437000000000516E-2</v>
      </c>
      <c r="U33" s="4">
        <f t="shared" si="3"/>
        <v>0.27097600000000011</v>
      </c>
      <c r="V33" s="4">
        <f t="shared" si="3"/>
        <v>0.28405699999999978</v>
      </c>
      <c r="W33" s="4">
        <f t="shared" si="3"/>
        <v>0.25844000000000023</v>
      </c>
      <c r="X33" s="4">
        <f t="shared" si="3"/>
        <v>0.54658899999999999</v>
      </c>
      <c r="Y33" s="4">
        <f t="shared" si="3"/>
        <v>0.71507500000000057</v>
      </c>
      <c r="Z33" s="21">
        <f t="shared" si="2"/>
        <v>2.0923480000000003</v>
      </c>
    </row>
    <row r="34" spans="1:26" x14ac:dyDescent="0.25">
      <c r="A34" s="15" t="s">
        <v>237</v>
      </c>
      <c r="B34" s="16">
        <v>-1.782964</v>
      </c>
      <c r="C34" s="16">
        <v>-2.077461</v>
      </c>
      <c r="D34" s="16">
        <v>-1.5209239999999999</v>
      </c>
      <c r="E34" s="16">
        <v>-0.97531400000000001</v>
      </c>
      <c r="F34" s="16">
        <v>-1.5144629999999999</v>
      </c>
      <c r="G34" s="16">
        <v>-1.61022</v>
      </c>
      <c r="H34" s="16">
        <v>-1.869011</v>
      </c>
      <c r="I34" s="16">
        <v>-1.701579</v>
      </c>
      <c r="J34" s="16">
        <v>-1.1590119999999999</v>
      </c>
      <c r="K34" s="16">
        <v>-1.0226660000000001</v>
      </c>
      <c r="L34" s="16">
        <v>-0.54249400000000003</v>
      </c>
      <c r="M34" s="16">
        <v>0.32580199999999998</v>
      </c>
      <c r="N34" s="17">
        <f t="shared" si="0"/>
        <v>-1.2875255000000003</v>
      </c>
      <c r="O34" s="4">
        <f t="shared" si="4"/>
        <v>-0.29449700000000001</v>
      </c>
      <c r="P34" s="4">
        <f t="shared" si="4"/>
        <v>0.55653700000000006</v>
      </c>
      <c r="Q34" s="4">
        <f t="shared" si="3"/>
        <v>0.54560999999999993</v>
      </c>
      <c r="R34" s="4">
        <f t="shared" si="3"/>
        <v>-0.53914899999999988</v>
      </c>
      <c r="S34" s="4">
        <f t="shared" si="3"/>
        <v>-9.5757000000000092E-2</v>
      </c>
      <c r="T34" s="4">
        <f t="shared" si="3"/>
        <v>-0.25879099999999999</v>
      </c>
      <c r="U34" s="4">
        <f t="shared" si="3"/>
        <v>0.16743200000000003</v>
      </c>
      <c r="V34" s="4">
        <f t="shared" si="3"/>
        <v>0.54256700000000002</v>
      </c>
      <c r="W34" s="4">
        <f t="shared" si="3"/>
        <v>0.13634599999999986</v>
      </c>
      <c r="X34" s="4">
        <f t="shared" si="3"/>
        <v>0.48017200000000004</v>
      </c>
      <c r="Y34" s="4">
        <f t="shared" si="3"/>
        <v>0.86829599999999996</v>
      </c>
      <c r="Z34" s="21">
        <f t="shared" si="2"/>
        <v>2.1087660000000001</v>
      </c>
    </row>
    <row r="35" spans="1:26" x14ac:dyDescent="0.25">
      <c r="A35" s="15" t="s">
        <v>243</v>
      </c>
      <c r="B35" s="16">
        <v>8.6153460000000006</v>
      </c>
      <c r="C35" s="16">
        <v>8.8229179999999996</v>
      </c>
      <c r="D35" s="16">
        <v>9.1717340000000007</v>
      </c>
      <c r="E35" s="16">
        <v>8.8782999999999994</v>
      </c>
      <c r="F35" s="16">
        <v>9.3913089999999997</v>
      </c>
      <c r="G35" s="16">
        <v>9.2086109999999994</v>
      </c>
      <c r="H35" s="16">
        <v>9.0899990000000006</v>
      </c>
      <c r="I35" s="16">
        <v>9.0685509999999994</v>
      </c>
      <c r="J35" s="16">
        <v>9.43886</v>
      </c>
      <c r="K35" s="16">
        <v>9.9016260000000003</v>
      </c>
      <c r="L35" s="16">
        <v>10.1341</v>
      </c>
      <c r="M35" s="16">
        <v>10.778409</v>
      </c>
      <c r="N35" s="17">
        <f t="shared" si="0"/>
        <v>9.3749802500000001</v>
      </c>
      <c r="O35" s="4">
        <f t="shared" si="4"/>
        <v>0.20757199999999898</v>
      </c>
      <c r="P35" s="4">
        <f t="shared" si="4"/>
        <v>0.34881600000000113</v>
      </c>
      <c r="Q35" s="4">
        <f t="shared" si="3"/>
        <v>-0.2934340000000013</v>
      </c>
      <c r="R35" s="4">
        <f t="shared" si="3"/>
        <v>0.51300900000000027</v>
      </c>
      <c r="S35" s="4">
        <f t="shared" si="3"/>
        <v>-0.18269800000000025</v>
      </c>
      <c r="T35" s="4">
        <f t="shared" si="3"/>
        <v>-0.11861199999999883</v>
      </c>
      <c r="U35" s="4">
        <f t="shared" si="3"/>
        <v>-2.1448000000001244E-2</v>
      </c>
      <c r="V35" s="4">
        <f t="shared" si="3"/>
        <v>0.37030900000000067</v>
      </c>
      <c r="W35" s="4">
        <f t="shared" si="3"/>
        <v>0.46276600000000023</v>
      </c>
      <c r="X35" s="4">
        <f t="shared" si="3"/>
        <v>0.23247399999999985</v>
      </c>
      <c r="Y35" s="4">
        <f t="shared" si="3"/>
        <v>0.6443089999999998</v>
      </c>
      <c r="Z35" s="21">
        <f t="shared" si="2"/>
        <v>2.1630629999999993</v>
      </c>
    </row>
    <row r="36" spans="1:26" x14ac:dyDescent="0.25">
      <c r="A36" s="15" t="s">
        <v>272</v>
      </c>
      <c r="B36" s="16">
        <v>-13.344417999999999</v>
      </c>
      <c r="C36" s="16">
        <v>-13.47997</v>
      </c>
      <c r="D36" s="16">
        <v>-13.056713999999999</v>
      </c>
      <c r="E36" s="16">
        <v>-12.601073</v>
      </c>
      <c r="F36" s="16">
        <v>-12.726917</v>
      </c>
      <c r="G36" s="16">
        <v>-13.196357000000001</v>
      </c>
      <c r="H36" s="16">
        <v>-13.190773999999999</v>
      </c>
      <c r="I36" s="16">
        <v>-13.002435999999999</v>
      </c>
      <c r="J36" s="16">
        <v>-12.417626</v>
      </c>
      <c r="K36" s="16">
        <v>-12.237852</v>
      </c>
      <c r="L36" s="16">
        <v>-11.646127999999999</v>
      </c>
      <c r="M36" s="16">
        <v>-10.645376000000001</v>
      </c>
      <c r="N36" s="17">
        <f t="shared" si="0"/>
        <v>-12.628803416666669</v>
      </c>
      <c r="O36" s="4">
        <f t="shared" si="4"/>
        <v>-0.13555200000000056</v>
      </c>
      <c r="P36" s="4">
        <f t="shared" si="4"/>
        <v>0.4232560000000003</v>
      </c>
      <c r="Q36" s="4">
        <f t="shared" si="3"/>
        <v>0.45564099999999996</v>
      </c>
      <c r="R36" s="4">
        <f t="shared" si="3"/>
        <v>-0.12584400000000073</v>
      </c>
      <c r="S36" s="4">
        <f t="shared" si="3"/>
        <v>-0.46944000000000052</v>
      </c>
      <c r="T36" s="4">
        <f t="shared" si="3"/>
        <v>5.5830000000014479E-3</v>
      </c>
      <c r="U36" s="4">
        <f t="shared" si="3"/>
        <v>0.18833799999999989</v>
      </c>
      <c r="V36" s="4">
        <f t="shared" si="3"/>
        <v>0.58480999999999916</v>
      </c>
      <c r="W36" s="4">
        <f t="shared" si="3"/>
        <v>0.1797740000000001</v>
      </c>
      <c r="X36" s="4">
        <f t="shared" si="3"/>
        <v>0.59172400000000103</v>
      </c>
      <c r="Y36" s="4">
        <f t="shared" si="3"/>
        <v>1.0007519999999985</v>
      </c>
      <c r="Z36" s="21">
        <f t="shared" si="2"/>
        <v>2.6990419999999986</v>
      </c>
    </row>
    <row r="37" spans="1:26" x14ac:dyDescent="0.25">
      <c r="A37" s="15" t="s">
        <v>290</v>
      </c>
      <c r="B37" s="16">
        <v>11.111462</v>
      </c>
      <c r="C37" s="16">
        <v>11.145854</v>
      </c>
      <c r="D37" s="16">
        <v>11.539032000000001</v>
      </c>
      <c r="E37" s="16">
        <v>11.362797</v>
      </c>
      <c r="F37" s="16">
        <v>11.768173000000001</v>
      </c>
      <c r="G37" s="16">
        <v>11.642708000000001</v>
      </c>
      <c r="H37" s="16">
        <v>11.760880999999999</v>
      </c>
      <c r="I37" s="16">
        <v>11.519026999999999</v>
      </c>
      <c r="J37" s="16">
        <v>12.246216</v>
      </c>
      <c r="K37" s="16">
        <v>12.59957</v>
      </c>
      <c r="L37" s="16">
        <v>12.761419</v>
      </c>
      <c r="M37" s="16">
        <v>13.289046000000001</v>
      </c>
      <c r="N37" s="17">
        <f t="shared" si="0"/>
        <v>11.895515416666667</v>
      </c>
      <c r="O37" s="4">
        <f t="shared" si="4"/>
        <v>3.4392000000000422E-2</v>
      </c>
      <c r="P37" s="4">
        <f t="shared" si="4"/>
        <v>0.39317800000000069</v>
      </c>
      <c r="Q37" s="4">
        <f t="shared" si="3"/>
        <v>-0.17623500000000014</v>
      </c>
      <c r="R37" s="4">
        <f t="shared" si="3"/>
        <v>0.4053760000000004</v>
      </c>
      <c r="S37" s="4">
        <f t="shared" si="3"/>
        <v>-0.12546500000000016</v>
      </c>
      <c r="T37" s="4">
        <f t="shared" si="3"/>
        <v>0.11817299999999875</v>
      </c>
      <c r="U37" s="4">
        <f t="shared" si="3"/>
        <v>-0.24185400000000001</v>
      </c>
      <c r="V37" s="4">
        <f t="shared" si="3"/>
        <v>0.72718900000000097</v>
      </c>
      <c r="W37" s="4">
        <f t="shared" si="3"/>
        <v>0.3533539999999995</v>
      </c>
      <c r="X37" s="4">
        <f t="shared" si="3"/>
        <v>0.16184900000000013</v>
      </c>
      <c r="Y37" s="4">
        <f t="shared" si="3"/>
        <v>0.52762700000000073</v>
      </c>
      <c r="Z37" s="21">
        <f t="shared" si="2"/>
        <v>2.1775840000000013</v>
      </c>
    </row>
    <row r="38" spans="1:26" x14ac:dyDescent="0.25">
      <c r="A38" s="15" t="s">
        <v>291</v>
      </c>
      <c r="B38" s="16">
        <v>10.79984</v>
      </c>
      <c r="C38" s="16">
        <v>10.884840000000001</v>
      </c>
      <c r="D38" s="16">
        <v>11.293839999999999</v>
      </c>
      <c r="E38" s="16">
        <v>11.0885</v>
      </c>
      <c r="F38" s="16">
        <v>11.565340000000001</v>
      </c>
      <c r="G38" s="16">
        <v>11.509679999999999</v>
      </c>
      <c r="H38" s="16">
        <v>11.555</v>
      </c>
      <c r="I38" s="16">
        <v>11.339499999999999</v>
      </c>
      <c r="J38" s="16">
        <v>11.91784</v>
      </c>
      <c r="K38" s="16">
        <v>12.379339999999999</v>
      </c>
      <c r="L38" s="16">
        <v>12.550319999999999</v>
      </c>
      <c r="M38" s="16">
        <v>13.11102</v>
      </c>
      <c r="N38" s="17">
        <f t="shared" si="0"/>
        <v>11.666255</v>
      </c>
      <c r="O38" s="4">
        <f t="shared" si="4"/>
        <v>8.5000000000000853E-2</v>
      </c>
      <c r="P38" s="4">
        <f t="shared" si="4"/>
        <v>0.40899999999999892</v>
      </c>
      <c r="Q38" s="4">
        <f t="shared" si="3"/>
        <v>-0.20533999999999963</v>
      </c>
      <c r="R38" s="4">
        <f t="shared" si="3"/>
        <v>0.47684000000000104</v>
      </c>
      <c r="S38" s="4">
        <f t="shared" si="3"/>
        <v>-5.5660000000001375E-2</v>
      </c>
      <c r="T38" s="4">
        <f t="shared" si="3"/>
        <v>4.5320000000000249E-2</v>
      </c>
      <c r="U38" s="4">
        <f t="shared" si="3"/>
        <v>-0.21550000000000047</v>
      </c>
      <c r="V38" s="4">
        <f t="shared" si="3"/>
        <v>0.57834000000000074</v>
      </c>
      <c r="W38" s="4">
        <f t="shared" si="3"/>
        <v>0.46149999999999913</v>
      </c>
      <c r="X38" s="4">
        <f t="shared" si="3"/>
        <v>0.17098000000000013</v>
      </c>
      <c r="Y38" s="4">
        <f t="shared" si="3"/>
        <v>0.56070000000000064</v>
      </c>
      <c r="Z38" s="21">
        <f t="shared" si="2"/>
        <v>2.3111800000000002</v>
      </c>
    </row>
    <row r="39" spans="1:26" x14ac:dyDescent="0.25">
      <c r="A39" s="15" t="s">
        <v>295</v>
      </c>
      <c r="B39" s="16">
        <v>17.4375</v>
      </c>
      <c r="C39" s="16">
        <v>17.665158999999999</v>
      </c>
      <c r="D39" s="16">
        <v>17.471233999999999</v>
      </c>
      <c r="E39" s="16">
        <v>17.514365999999999</v>
      </c>
      <c r="F39" s="16">
        <v>17.448803000000002</v>
      </c>
      <c r="G39" s="16">
        <v>17.486609999999999</v>
      </c>
      <c r="H39" s="16">
        <v>17.883849000000001</v>
      </c>
      <c r="I39" s="16">
        <v>18.081488</v>
      </c>
      <c r="J39" s="16">
        <v>18.133151000000002</v>
      </c>
      <c r="K39" s="16">
        <v>18.21518</v>
      </c>
      <c r="L39" s="16">
        <v>18.221847</v>
      </c>
      <c r="M39" s="16">
        <v>18.703213999999999</v>
      </c>
      <c r="N39" s="17">
        <f t="shared" si="0"/>
        <v>17.855200083333333</v>
      </c>
      <c r="O39" s="4">
        <f t="shared" si="4"/>
        <v>0.22765899999999917</v>
      </c>
      <c r="P39" s="4">
        <f t="shared" si="4"/>
        <v>-0.19392500000000013</v>
      </c>
      <c r="Q39" s="4">
        <f t="shared" si="3"/>
        <v>4.3131999999999948E-2</v>
      </c>
      <c r="R39" s="4">
        <f t="shared" si="3"/>
        <v>-6.5562999999997373E-2</v>
      </c>
      <c r="S39" s="4">
        <f t="shared" si="3"/>
        <v>3.7806999999997259E-2</v>
      </c>
      <c r="T39" s="4">
        <f t="shared" si="3"/>
        <v>0.39723900000000256</v>
      </c>
      <c r="U39" s="4">
        <f t="shared" si="3"/>
        <v>0.19763899999999879</v>
      </c>
      <c r="V39" s="4">
        <f t="shared" si="3"/>
        <v>5.1663000000001347E-2</v>
      </c>
      <c r="W39" s="4">
        <f t="shared" si="3"/>
        <v>8.2028999999998575E-2</v>
      </c>
      <c r="X39" s="4">
        <f t="shared" si="3"/>
        <v>6.6670000000002005E-3</v>
      </c>
      <c r="Y39" s="4">
        <f t="shared" si="3"/>
        <v>0.48136699999999877</v>
      </c>
      <c r="Z39" s="18">
        <f t="shared" si="2"/>
        <v>1.2657139999999991</v>
      </c>
    </row>
    <row r="40" spans="1:26" x14ac:dyDescent="0.25">
      <c r="A40" s="15" t="s">
        <v>298</v>
      </c>
      <c r="B40" s="16">
        <v>24.121379999999998</v>
      </c>
      <c r="C40" s="16">
        <v>24.169865999999999</v>
      </c>
      <c r="D40" s="16">
        <v>24.232873999999999</v>
      </c>
      <c r="E40" s="16">
        <v>23.839805999999999</v>
      </c>
      <c r="F40" s="16">
        <v>24.069790999999999</v>
      </c>
      <c r="G40" s="16">
        <v>24.293237000000001</v>
      </c>
      <c r="H40" s="16">
        <v>24.287834</v>
      </c>
      <c r="I40" s="16">
        <v>24.304566000000001</v>
      </c>
      <c r="J40" s="16">
        <v>24.390906000000001</v>
      </c>
      <c r="K40" s="16">
        <v>24.640232000000001</v>
      </c>
      <c r="L40" s="16">
        <v>25.451453999999998</v>
      </c>
      <c r="M40" s="16">
        <v>25.618814</v>
      </c>
      <c r="N40" s="17">
        <f t="shared" si="0"/>
        <v>24.451729999999998</v>
      </c>
      <c r="O40" s="4">
        <f t="shared" si="4"/>
        <v>4.8486000000000473E-2</v>
      </c>
      <c r="P40" s="4">
        <f t="shared" si="4"/>
        <v>6.3007999999999953E-2</v>
      </c>
      <c r="Q40" s="4">
        <f t="shared" si="3"/>
        <v>-0.39306799999999953</v>
      </c>
      <c r="R40" s="4">
        <f t="shared" si="3"/>
        <v>0.22998499999999922</v>
      </c>
      <c r="S40" s="4">
        <f t="shared" si="3"/>
        <v>0.2234460000000027</v>
      </c>
      <c r="T40" s="4">
        <f t="shared" si="3"/>
        <v>-5.4030000000011569E-3</v>
      </c>
      <c r="U40" s="4">
        <f t="shared" si="3"/>
        <v>1.6732000000001079E-2</v>
      </c>
      <c r="V40" s="4">
        <f t="shared" si="3"/>
        <v>8.6339999999999861E-2</v>
      </c>
      <c r="W40" s="4">
        <f t="shared" si="3"/>
        <v>0.24932599999999994</v>
      </c>
      <c r="X40" s="4">
        <f t="shared" si="3"/>
        <v>0.81122199999999722</v>
      </c>
      <c r="Y40" s="4">
        <f t="shared" si="3"/>
        <v>0.16736000000000217</v>
      </c>
      <c r="Z40" s="18">
        <f t="shared" si="2"/>
        <v>1.4974340000000019</v>
      </c>
    </row>
    <row r="41" spans="1:26" x14ac:dyDescent="0.25">
      <c r="A41" s="15" t="s">
        <v>304</v>
      </c>
      <c r="B41" s="16">
        <v>26.547826000000001</v>
      </c>
      <c r="C41" s="16">
        <v>26.524775000000002</v>
      </c>
      <c r="D41" s="16">
        <v>26.048912999999999</v>
      </c>
      <c r="E41" s="16">
        <v>26.346654000000001</v>
      </c>
      <c r="F41" s="16">
        <v>26.445004999999998</v>
      </c>
      <c r="G41" s="16">
        <v>26.187025999999999</v>
      </c>
      <c r="H41" s="16">
        <v>26.255735999999999</v>
      </c>
      <c r="I41" s="16">
        <v>26.162680999999999</v>
      </c>
      <c r="J41" s="16">
        <v>26.420052999999999</v>
      </c>
      <c r="K41" s="16">
        <v>26.635439999999999</v>
      </c>
      <c r="L41" s="16">
        <v>26.968122999999999</v>
      </c>
      <c r="M41" s="16">
        <v>27.041519000000001</v>
      </c>
      <c r="N41" s="17">
        <f t="shared" si="0"/>
        <v>26.465312583333329</v>
      </c>
      <c r="O41" s="4">
        <f t="shared" si="4"/>
        <v>-2.3050999999998822E-2</v>
      </c>
      <c r="P41" s="4">
        <f t="shared" si="4"/>
        <v>-0.47586200000000289</v>
      </c>
      <c r="Q41" s="4">
        <f t="shared" si="3"/>
        <v>0.29774100000000203</v>
      </c>
      <c r="R41" s="4">
        <f t="shared" si="3"/>
        <v>9.8350999999997413E-2</v>
      </c>
      <c r="S41" s="4">
        <f t="shared" si="3"/>
        <v>-0.25797899999999885</v>
      </c>
      <c r="T41" s="4">
        <f t="shared" si="3"/>
        <v>6.8709999999999383E-2</v>
      </c>
      <c r="U41" s="4">
        <f t="shared" si="3"/>
        <v>-9.3054999999999666E-2</v>
      </c>
      <c r="V41" s="4">
        <f t="shared" si="3"/>
        <v>0.25737200000000016</v>
      </c>
      <c r="W41" s="4">
        <f t="shared" si="3"/>
        <v>0.21538699999999977</v>
      </c>
      <c r="X41" s="4">
        <f t="shared" si="3"/>
        <v>0.3326829999999994</v>
      </c>
      <c r="Y41" s="4">
        <f t="shared" si="3"/>
        <v>7.3396000000002459E-2</v>
      </c>
      <c r="Z41" s="20">
        <f t="shared" si="2"/>
        <v>0.49369300000000038</v>
      </c>
    </row>
    <row r="42" spans="1:26" x14ac:dyDescent="0.25">
      <c r="A42" s="15" t="s">
        <v>324</v>
      </c>
      <c r="B42" s="16">
        <v>13.3635</v>
      </c>
      <c r="C42" s="16">
        <v>13.35284</v>
      </c>
      <c r="D42" s="16">
        <v>13.52068</v>
      </c>
      <c r="E42" s="16">
        <v>13.481999999999999</v>
      </c>
      <c r="F42" s="16">
        <v>13.336</v>
      </c>
      <c r="G42" s="16">
        <v>13.691179999999999</v>
      </c>
      <c r="H42" s="16">
        <v>13.80902</v>
      </c>
      <c r="I42" s="16">
        <v>13.428520000000001</v>
      </c>
      <c r="J42" s="16">
        <v>13.448840000000001</v>
      </c>
      <c r="K42" s="16">
        <v>13.695180000000001</v>
      </c>
      <c r="L42" s="16">
        <v>14.411199999999999</v>
      </c>
      <c r="M42" s="16">
        <v>14.759320000000001</v>
      </c>
      <c r="N42" s="17">
        <f t="shared" si="0"/>
        <v>13.691523333333336</v>
      </c>
      <c r="O42" s="4">
        <f t="shared" si="4"/>
        <v>-1.065999999999967E-2</v>
      </c>
      <c r="P42" s="4">
        <f t="shared" si="4"/>
        <v>0.16783999999999999</v>
      </c>
      <c r="Q42" s="4">
        <f t="shared" si="3"/>
        <v>-3.8680000000001158E-2</v>
      </c>
      <c r="R42" s="4">
        <f t="shared" si="3"/>
        <v>-0.14599999999999902</v>
      </c>
      <c r="S42" s="4">
        <f t="shared" si="3"/>
        <v>0.35517999999999894</v>
      </c>
      <c r="T42" s="4">
        <f t="shared" si="3"/>
        <v>0.11784000000000106</v>
      </c>
      <c r="U42" s="4">
        <f t="shared" si="3"/>
        <v>-0.38049999999999962</v>
      </c>
      <c r="V42" s="4">
        <f t="shared" si="3"/>
        <v>2.0319999999999894E-2</v>
      </c>
      <c r="W42" s="4">
        <f t="shared" si="3"/>
        <v>0.24634</v>
      </c>
      <c r="X42" s="4">
        <f t="shared" si="3"/>
        <v>0.71601999999999855</v>
      </c>
      <c r="Y42" s="4">
        <f t="shared" si="3"/>
        <v>0.34812000000000154</v>
      </c>
      <c r="Z42" s="18">
        <f t="shared" si="2"/>
        <v>1.3958200000000005</v>
      </c>
    </row>
    <row r="43" spans="1:26" x14ac:dyDescent="0.25">
      <c r="A43" s="15" t="s">
        <v>325</v>
      </c>
      <c r="B43" s="16">
        <v>15.686099</v>
      </c>
      <c r="C43" s="16">
        <v>16.014467</v>
      </c>
      <c r="D43" s="16">
        <v>16.272500000000001</v>
      </c>
      <c r="E43" s="16">
        <v>16.1036</v>
      </c>
      <c r="F43" s="16">
        <v>16.450832999999999</v>
      </c>
      <c r="G43" s="16">
        <v>16.145567</v>
      </c>
      <c r="H43" s="16">
        <v>16.124434000000001</v>
      </c>
      <c r="I43" s="16">
        <v>15.929433</v>
      </c>
      <c r="J43" s="16">
        <v>16.572233000000001</v>
      </c>
      <c r="K43" s="16">
        <v>16.793333000000001</v>
      </c>
      <c r="L43" s="16">
        <v>17.166399999999999</v>
      </c>
      <c r="M43" s="16">
        <v>17.480267000000001</v>
      </c>
      <c r="N43" s="17">
        <f t="shared" si="0"/>
        <v>16.394930500000001</v>
      </c>
      <c r="O43" s="4">
        <f t="shared" si="4"/>
        <v>0.32836799999999933</v>
      </c>
      <c r="P43" s="4">
        <f t="shared" si="4"/>
        <v>0.25803300000000107</v>
      </c>
      <c r="Q43" s="4">
        <f t="shared" si="3"/>
        <v>-0.16890000000000072</v>
      </c>
      <c r="R43" s="4">
        <f t="shared" si="3"/>
        <v>0.34723299999999924</v>
      </c>
      <c r="S43" s="4">
        <f t="shared" si="3"/>
        <v>-0.30526599999999959</v>
      </c>
      <c r="T43" s="4">
        <f t="shared" si="3"/>
        <v>-2.1132999999998958E-2</v>
      </c>
      <c r="U43" s="4">
        <f t="shared" si="3"/>
        <v>-0.19500100000000131</v>
      </c>
      <c r="V43" s="4">
        <f t="shared" si="3"/>
        <v>0.64280000000000115</v>
      </c>
      <c r="W43" s="4">
        <f t="shared" si="3"/>
        <v>0.22109999999999985</v>
      </c>
      <c r="X43" s="4">
        <f t="shared" si="3"/>
        <v>0.37306699999999893</v>
      </c>
      <c r="Y43" s="4">
        <f t="shared" si="3"/>
        <v>0.31386700000000189</v>
      </c>
      <c r="Z43" s="18">
        <f t="shared" si="2"/>
        <v>1.7941680000000009</v>
      </c>
    </row>
    <row r="44" spans="1:26" x14ac:dyDescent="0.25">
      <c r="A44" s="15" t="s">
        <v>327</v>
      </c>
      <c r="B44" s="16">
        <v>24.523503000000002</v>
      </c>
      <c r="C44" s="16">
        <v>24.419167000000002</v>
      </c>
      <c r="D44" s="16">
        <v>24.521284999999999</v>
      </c>
      <c r="E44" s="16">
        <v>24.522092000000001</v>
      </c>
      <c r="F44" s="16">
        <v>24.717682</v>
      </c>
      <c r="G44" s="16">
        <v>24.690116</v>
      </c>
      <c r="H44" s="16">
        <v>24.504953</v>
      </c>
      <c r="I44" s="16">
        <v>24.798874000000001</v>
      </c>
      <c r="J44" s="16">
        <v>24.932008</v>
      </c>
      <c r="K44" s="16">
        <v>25.104602</v>
      </c>
      <c r="L44" s="16">
        <v>25.353413</v>
      </c>
      <c r="M44" s="16">
        <v>25.682962</v>
      </c>
      <c r="N44" s="17">
        <f t="shared" si="0"/>
        <v>24.814221416666665</v>
      </c>
      <c r="O44" s="4">
        <f t="shared" si="4"/>
        <v>-0.10433599999999998</v>
      </c>
      <c r="P44" s="4">
        <f t="shared" si="4"/>
        <v>0.10211799999999727</v>
      </c>
      <c r="Q44" s="4">
        <f t="shared" si="3"/>
        <v>8.0700000000177852E-4</v>
      </c>
      <c r="R44" s="4">
        <f t="shared" si="3"/>
        <v>0.19558999999999926</v>
      </c>
      <c r="S44" s="4">
        <f t="shared" si="3"/>
        <v>-2.7566000000000201E-2</v>
      </c>
      <c r="T44" s="4">
        <f t="shared" si="3"/>
        <v>-0.1851629999999993</v>
      </c>
      <c r="U44" s="4">
        <f t="shared" si="3"/>
        <v>0.29392100000000099</v>
      </c>
      <c r="V44" s="4">
        <f t="shared" si="3"/>
        <v>0.13313399999999831</v>
      </c>
      <c r="W44" s="4">
        <f t="shared" si="3"/>
        <v>0.17259400000000014</v>
      </c>
      <c r="X44" s="4">
        <f t="shared" si="3"/>
        <v>0.24881099999999989</v>
      </c>
      <c r="Y44" s="4">
        <f t="shared" si="3"/>
        <v>0.32954900000000009</v>
      </c>
      <c r="Z44" s="18">
        <f t="shared" si="2"/>
        <v>1.1594589999999982</v>
      </c>
    </row>
    <row r="45" spans="1:26" x14ac:dyDescent="0.25">
      <c r="A45" s="15" t="s">
        <v>332</v>
      </c>
      <c r="B45" s="16">
        <v>14.869068</v>
      </c>
      <c r="C45" s="16">
        <v>14.761542</v>
      </c>
      <c r="D45" s="16">
        <v>15.170014</v>
      </c>
      <c r="E45" s="16">
        <v>15.007737000000001</v>
      </c>
      <c r="F45" s="16">
        <v>15.524486</v>
      </c>
      <c r="G45" s="16">
        <v>15.358714000000001</v>
      </c>
      <c r="H45" s="16">
        <v>15.469462999999999</v>
      </c>
      <c r="I45" s="16">
        <v>15.162951</v>
      </c>
      <c r="J45" s="16">
        <v>15.903259</v>
      </c>
      <c r="K45" s="16">
        <v>16.004832</v>
      </c>
      <c r="L45" s="16">
        <v>16.254649000000001</v>
      </c>
      <c r="M45" s="16">
        <v>16.585932</v>
      </c>
      <c r="N45" s="17">
        <f t="shared" si="0"/>
        <v>15.506053916666668</v>
      </c>
      <c r="O45" s="4">
        <f t="shared" si="4"/>
        <v>-0.10752600000000001</v>
      </c>
      <c r="P45" s="4">
        <f t="shared" si="4"/>
        <v>0.40847199999999972</v>
      </c>
      <c r="Q45" s="4">
        <f t="shared" si="3"/>
        <v>-0.16227699999999956</v>
      </c>
      <c r="R45" s="4">
        <f t="shared" si="3"/>
        <v>0.51674899999999901</v>
      </c>
      <c r="S45" s="4">
        <f t="shared" si="3"/>
        <v>-0.1657719999999987</v>
      </c>
      <c r="T45" s="4">
        <f t="shared" si="3"/>
        <v>0.11074899999999843</v>
      </c>
      <c r="U45" s="4">
        <f t="shared" si="3"/>
        <v>-0.30651199999999967</v>
      </c>
      <c r="V45" s="4">
        <f t="shared" si="3"/>
        <v>0.74030800000000063</v>
      </c>
      <c r="W45" s="4">
        <f t="shared" si="3"/>
        <v>0.10157300000000014</v>
      </c>
      <c r="X45" s="4">
        <f t="shared" si="3"/>
        <v>0.24981700000000018</v>
      </c>
      <c r="Y45" s="4">
        <f t="shared" si="3"/>
        <v>0.33128299999999911</v>
      </c>
      <c r="Z45" s="18">
        <f t="shared" si="2"/>
        <v>1.7168639999999993</v>
      </c>
    </row>
    <row r="46" spans="1:26" x14ac:dyDescent="0.25">
      <c r="A46" s="15" t="s">
        <v>334</v>
      </c>
      <c r="B46" s="16">
        <v>21.487908000000001</v>
      </c>
      <c r="C46" s="16">
        <v>21.475714</v>
      </c>
      <c r="D46" s="16">
        <v>21.767876999999999</v>
      </c>
      <c r="E46" s="16">
        <v>21.52298</v>
      </c>
      <c r="F46" s="16">
        <v>21.704929</v>
      </c>
      <c r="G46" s="16">
        <v>22.213736999999998</v>
      </c>
      <c r="H46" s="16">
        <v>21.930429</v>
      </c>
      <c r="I46" s="16">
        <v>21.958714000000001</v>
      </c>
      <c r="J46" s="16">
        <v>22.080863000000001</v>
      </c>
      <c r="K46" s="16">
        <v>22.466334</v>
      </c>
      <c r="L46" s="16">
        <v>23.156986</v>
      </c>
      <c r="M46" s="16">
        <v>23.345839999999999</v>
      </c>
      <c r="N46" s="17">
        <f t="shared" si="0"/>
        <v>22.092692583333331</v>
      </c>
      <c r="O46" s="4">
        <f t="shared" si="4"/>
        <v>-1.2194000000000926E-2</v>
      </c>
      <c r="P46" s="4">
        <f t="shared" si="4"/>
        <v>0.29216299999999862</v>
      </c>
      <c r="Q46" s="4">
        <f t="shared" si="3"/>
        <v>-0.24489699999999814</v>
      </c>
      <c r="R46" s="4">
        <f t="shared" si="3"/>
        <v>0.18194899999999947</v>
      </c>
      <c r="S46" s="4">
        <f t="shared" si="3"/>
        <v>0.50880799999999837</v>
      </c>
      <c r="T46" s="4">
        <f t="shared" si="3"/>
        <v>-0.28330799999999812</v>
      </c>
      <c r="U46" s="4">
        <f t="shared" si="3"/>
        <v>2.8285000000000338E-2</v>
      </c>
      <c r="V46" s="4">
        <f t="shared" si="3"/>
        <v>0.12214900000000029</v>
      </c>
      <c r="W46" s="4">
        <f t="shared" si="3"/>
        <v>0.38547099999999901</v>
      </c>
      <c r="X46" s="4">
        <f t="shared" si="3"/>
        <v>0.69065200000000004</v>
      </c>
      <c r="Y46" s="4">
        <f t="shared" si="3"/>
        <v>0.18885399999999919</v>
      </c>
      <c r="Z46" s="18">
        <f t="shared" si="2"/>
        <v>1.8579319999999981</v>
      </c>
    </row>
    <row r="47" spans="1:26" x14ac:dyDescent="0.25">
      <c r="A47" s="15" t="s">
        <v>339</v>
      </c>
      <c r="B47" s="16">
        <v>23.404167000000001</v>
      </c>
      <c r="C47" s="16">
        <v>23.392766000000002</v>
      </c>
      <c r="D47" s="16">
        <v>23.545266999999999</v>
      </c>
      <c r="E47" s="16">
        <v>23.221132999999998</v>
      </c>
      <c r="F47" s="16">
        <v>23.2011</v>
      </c>
      <c r="G47" s="16">
        <v>22.809434</v>
      </c>
      <c r="H47" s="16">
        <v>22.984734</v>
      </c>
      <c r="I47" s="16">
        <v>22.750867</v>
      </c>
      <c r="J47" s="16">
        <v>22.8964</v>
      </c>
      <c r="K47" s="16">
        <v>23.083866</v>
      </c>
      <c r="L47" s="16">
        <v>23.315566</v>
      </c>
      <c r="M47" s="16">
        <v>23.628066</v>
      </c>
      <c r="N47" s="17">
        <f t="shared" si="0"/>
        <v>23.186113833333334</v>
      </c>
      <c r="O47" s="4">
        <f t="shared" si="4"/>
        <v>-1.1400999999999328E-2</v>
      </c>
      <c r="P47" s="4">
        <f t="shared" si="4"/>
        <v>0.15250099999999733</v>
      </c>
      <c r="Q47" s="4">
        <f t="shared" si="3"/>
        <v>-0.32413400000000081</v>
      </c>
      <c r="R47" s="4">
        <f t="shared" si="3"/>
        <v>-2.0032999999997969E-2</v>
      </c>
      <c r="S47" s="4">
        <f t="shared" si="3"/>
        <v>-0.39166600000000074</v>
      </c>
      <c r="T47" s="4">
        <f t="shared" si="3"/>
        <v>0.17530000000000001</v>
      </c>
      <c r="U47" s="4">
        <f t="shared" si="3"/>
        <v>-0.23386700000000005</v>
      </c>
      <c r="V47" s="4">
        <f t="shared" si="3"/>
        <v>0.14553300000000036</v>
      </c>
      <c r="W47" s="4">
        <f t="shared" si="3"/>
        <v>0.18746600000000058</v>
      </c>
      <c r="X47" s="4">
        <f t="shared" si="3"/>
        <v>0.23170000000000002</v>
      </c>
      <c r="Y47" s="4">
        <f t="shared" si="3"/>
        <v>0.3125</v>
      </c>
      <c r="Z47" s="20">
        <f t="shared" si="2"/>
        <v>0.2238989999999994</v>
      </c>
    </row>
    <row r="48" spans="1:26" x14ac:dyDescent="0.25">
      <c r="A48" s="15" t="s">
        <v>829</v>
      </c>
      <c r="B48" s="16">
        <v>13.175000000000001</v>
      </c>
      <c r="C48" s="16">
        <v>13.2592</v>
      </c>
      <c r="D48" s="16">
        <v>13.3833</v>
      </c>
      <c r="E48" s="16">
        <v>13.281700000000001</v>
      </c>
      <c r="F48" s="16">
        <v>13.2683</v>
      </c>
      <c r="G48" s="16">
        <v>13.5983</v>
      </c>
      <c r="H48" s="16">
        <v>13.648300000000001</v>
      </c>
      <c r="I48" s="16">
        <v>13.0892</v>
      </c>
      <c r="J48" s="16">
        <v>13.125</v>
      </c>
      <c r="K48" s="16">
        <v>13.345000000000001</v>
      </c>
      <c r="L48" s="16">
        <v>13.8467</v>
      </c>
      <c r="M48" s="16">
        <v>14.2342</v>
      </c>
      <c r="N48" s="17">
        <f t="shared" si="0"/>
        <v>13.437849999999999</v>
      </c>
      <c r="O48" s="4">
        <f t="shared" si="4"/>
        <v>8.4199999999999164E-2</v>
      </c>
      <c r="P48" s="4">
        <f t="shared" si="4"/>
        <v>0.12410000000000032</v>
      </c>
      <c r="Q48" s="4">
        <f t="shared" si="3"/>
        <v>-0.10159999999999947</v>
      </c>
      <c r="R48" s="4">
        <f t="shared" si="3"/>
        <v>-1.3400000000000745E-2</v>
      </c>
      <c r="S48" s="4">
        <f t="shared" si="3"/>
        <v>0.33000000000000007</v>
      </c>
      <c r="T48" s="4">
        <f t="shared" si="3"/>
        <v>5.0000000000000711E-2</v>
      </c>
      <c r="U48" s="4">
        <f t="shared" si="3"/>
        <v>-0.55910000000000082</v>
      </c>
      <c r="V48" s="4">
        <f t="shared" si="3"/>
        <v>3.5800000000000054E-2</v>
      </c>
      <c r="W48" s="4">
        <f t="shared" si="3"/>
        <v>0.22000000000000064</v>
      </c>
      <c r="X48" s="4">
        <f t="shared" si="3"/>
        <v>0.50169999999999959</v>
      </c>
      <c r="Y48" s="4">
        <f t="shared" si="3"/>
        <v>0.38749999999999929</v>
      </c>
      <c r="Z48" s="18">
        <f t="shared" si="2"/>
        <v>1.0591999999999988</v>
      </c>
    </row>
    <row r="49" spans="1:26" x14ac:dyDescent="0.25">
      <c r="A49" s="15" t="s">
        <v>342</v>
      </c>
      <c r="B49" s="16">
        <v>18.704415999999998</v>
      </c>
      <c r="C49" s="16">
        <v>18.754349999999999</v>
      </c>
      <c r="D49" s="16">
        <v>18.774293</v>
      </c>
      <c r="E49" s="16">
        <v>18.779571000000001</v>
      </c>
      <c r="F49" s="16">
        <v>19.001066999999999</v>
      </c>
      <c r="G49" s="16">
        <v>18.988986000000001</v>
      </c>
      <c r="H49" s="16">
        <v>18.842814000000001</v>
      </c>
      <c r="I49" s="16">
        <v>18.852677</v>
      </c>
      <c r="J49" s="16">
        <v>18.919985</v>
      </c>
      <c r="K49" s="16">
        <v>19.080878999999999</v>
      </c>
      <c r="L49" s="16">
        <v>19.604899</v>
      </c>
      <c r="M49" s="16">
        <v>19.594031999999999</v>
      </c>
      <c r="N49" s="17">
        <f t="shared" si="0"/>
        <v>18.991497416666665</v>
      </c>
      <c r="O49" s="4">
        <f t="shared" si="4"/>
        <v>4.9934000000000367E-2</v>
      </c>
      <c r="P49" s="4">
        <f t="shared" si="4"/>
        <v>1.9943000000001376E-2</v>
      </c>
      <c r="Q49" s="4">
        <f t="shared" si="3"/>
        <v>5.27800000000056E-3</v>
      </c>
      <c r="R49" s="4">
        <f t="shared" si="3"/>
        <v>0.22149599999999836</v>
      </c>
      <c r="S49" s="4">
        <f t="shared" si="3"/>
        <v>-1.2080999999998454E-2</v>
      </c>
      <c r="T49" s="4">
        <f t="shared" si="3"/>
        <v>-0.14617199999999997</v>
      </c>
      <c r="U49" s="4">
        <f t="shared" si="3"/>
        <v>9.862999999999289E-3</v>
      </c>
      <c r="V49" s="4">
        <f t="shared" si="3"/>
        <v>6.730800000000059E-2</v>
      </c>
      <c r="W49" s="4">
        <f t="shared" si="3"/>
        <v>0.16089399999999898</v>
      </c>
      <c r="X49" s="4">
        <f t="shared" si="3"/>
        <v>0.52402000000000015</v>
      </c>
      <c r="Y49" s="4">
        <f t="shared" si="3"/>
        <v>-1.086700000000107E-2</v>
      </c>
      <c r="Z49" s="20">
        <f t="shared" si="2"/>
        <v>0.88961600000000018</v>
      </c>
    </row>
    <row r="50" spans="1:26" x14ac:dyDescent="0.25">
      <c r="A50" s="15" t="s">
        <v>352</v>
      </c>
      <c r="B50" s="16">
        <v>18.715620999999999</v>
      </c>
      <c r="C50" s="16">
        <v>18.754756</v>
      </c>
      <c r="D50" s="16">
        <v>18.991789000000001</v>
      </c>
      <c r="E50" s="16">
        <v>19.060410000000001</v>
      </c>
      <c r="F50" s="16">
        <v>19.023757</v>
      </c>
      <c r="G50" s="16">
        <v>18.835332999999999</v>
      </c>
      <c r="H50" s="16">
        <v>18.718862999999999</v>
      </c>
      <c r="I50" s="16">
        <v>18.808782999999998</v>
      </c>
      <c r="J50" s="16">
        <v>18.966864999999999</v>
      </c>
      <c r="K50" s="16">
        <v>19.040714999999999</v>
      </c>
      <c r="L50" s="16">
        <v>19.375001999999999</v>
      </c>
      <c r="M50" s="16">
        <v>19.420041000000001</v>
      </c>
      <c r="N50" s="17">
        <f t="shared" si="0"/>
        <v>18.975994583333332</v>
      </c>
      <c r="O50" s="4">
        <f t="shared" si="4"/>
        <v>3.9135000000001696E-2</v>
      </c>
      <c r="P50" s="4">
        <f t="shared" si="4"/>
        <v>0.23703300000000027</v>
      </c>
      <c r="Q50" s="4">
        <f t="shared" si="3"/>
        <v>6.8621000000000265E-2</v>
      </c>
      <c r="R50" s="4">
        <f t="shared" si="3"/>
        <v>-3.6653000000001157E-2</v>
      </c>
      <c r="S50" s="4">
        <f t="shared" si="3"/>
        <v>-0.18842400000000126</v>
      </c>
      <c r="T50" s="4">
        <f t="shared" si="3"/>
        <v>-0.11646999999999963</v>
      </c>
      <c r="U50" s="4">
        <f t="shared" si="3"/>
        <v>8.9919999999999334E-2</v>
      </c>
      <c r="V50" s="4">
        <f t="shared" si="3"/>
        <v>0.15808200000000028</v>
      </c>
      <c r="W50" s="4">
        <f t="shared" si="3"/>
        <v>7.3850000000000193E-2</v>
      </c>
      <c r="X50" s="4">
        <f t="shared" si="3"/>
        <v>0.33428699999999978</v>
      </c>
      <c r="Y50" s="4">
        <f t="shared" si="3"/>
        <v>4.5039000000002716E-2</v>
      </c>
      <c r="Z50" s="20">
        <f t="shared" si="2"/>
        <v>0.70442000000000249</v>
      </c>
    </row>
    <row r="51" spans="1:26" x14ac:dyDescent="0.25">
      <c r="A51" s="15" t="s">
        <v>830</v>
      </c>
      <c r="B51" s="16">
        <v>21.952439999999999</v>
      </c>
      <c r="C51" s="16">
        <v>21.928035000000001</v>
      </c>
      <c r="D51" s="16">
        <v>22.087481</v>
      </c>
      <c r="E51" s="16">
        <v>22.030989999999999</v>
      </c>
      <c r="F51" s="16">
        <v>22.192506000000002</v>
      </c>
      <c r="G51" s="16">
        <v>22.297487</v>
      </c>
      <c r="H51" s="16">
        <v>22.583860999999999</v>
      </c>
      <c r="I51" s="16">
        <v>22.711449999999999</v>
      </c>
      <c r="J51" s="16">
        <v>22.965361000000001</v>
      </c>
      <c r="K51" s="16">
        <v>23.023952999999999</v>
      </c>
      <c r="L51" s="16">
        <v>23.424841000000001</v>
      </c>
      <c r="M51" s="16">
        <v>23.620424</v>
      </c>
      <c r="N51" s="17">
        <f t="shared" si="0"/>
        <v>22.568235749999999</v>
      </c>
      <c r="O51" s="4">
        <f t="shared" si="4"/>
        <v>-2.4404999999998012E-2</v>
      </c>
      <c r="P51" s="4">
        <f t="shared" si="4"/>
        <v>0.15944599999999909</v>
      </c>
      <c r="Q51" s="4">
        <f t="shared" si="3"/>
        <v>-5.6491000000001179E-2</v>
      </c>
      <c r="R51" s="4">
        <f t="shared" si="3"/>
        <v>0.16151600000000244</v>
      </c>
      <c r="S51" s="4">
        <f t="shared" si="3"/>
        <v>0.10498099999999866</v>
      </c>
      <c r="T51" s="4">
        <f t="shared" si="3"/>
        <v>0.28637399999999857</v>
      </c>
      <c r="U51" s="4">
        <f t="shared" si="3"/>
        <v>0.1275890000000004</v>
      </c>
      <c r="V51" s="4">
        <f t="shared" si="3"/>
        <v>0.25391100000000222</v>
      </c>
      <c r="W51" s="4">
        <f t="shared" si="3"/>
        <v>5.8591999999997313E-2</v>
      </c>
      <c r="X51" s="4">
        <f t="shared" si="3"/>
        <v>0.40088800000000191</v>
      </c>
      <c r="Y51" s="4">
        <f t="shared" si="3"/>
        <v>0.19558299999999917</v>
      </c>
      <c r="Z51" s="18">
        <f t="shared" si="2"/>
        <v>1.6679840000000006</v>
      </c>
    </row>
    <row r="52" spans="1:26" x14ac:dyDescent="0.25">
      <c r="A52" s="15" t="s">
        <v>871</v>
      </c>
      <c r="B52" s="16">
        <v>12.118553</v>
      </c>
      <c r="C52" s="16">
        <v>12.059552999999999</v>
      </c>
      <c r="D52" s="16">
        <v>12.44022</v>
      </c>
      <c r="E52" s="16">
        <v>12.278667</v>
      </c>
      <c r="F52" s="16">
        <v>12.727233</v>
      </c>
      <c r="G52" s="16">
        <v>12.590213</v>
      </c>
      <c r="H52" s="16">
        <v>12.766780000000001</v>
      </c>
      <c r="I52" s="16">
        <v>12.442453</v>
      </c>
      <c r="J52" s="16">
        <v>13.212612999999999</v>
      </c>
      <c r="K52" s="16">
        <v>13.403212999999999</v>
      </c>
      <c r="L52" s="16">
        <v>13.6435</v>
      </c>
      <c r="M52" s="16">
        <v>14.049887</v>
      </c>
      <c r="N52" s="17">
        <f t="shared" si="0"/>
        <v>12.81107375</v>
      </c>
      <c r="O52" s="4">
        <f t="shared" si="4"/>
        <v>-5.9000000000001052E-2</v>
      </c>
      <c r="P52" s="4">
        <f t="shared" si="4"/>
        <v>0.38066700000000075</v>
      </c>
      <c r="Q52" s="4">
        <f t="shared" si="3"/>
        <v>-0.16155299999999961</v>
      </c>
      <c r="R52" s="4">
        <f t="shared" si="3"/>
        <v>0.44856599999999958</v>
      </c>
      <c r="S52" s="4">
        <f t="shared" si="3"/>
        <v>-0.1370199999999997</v>
      </c>
      <c r="T52" s="4">
        <f t="shared" si="3"/>
        <v>0.17656700000000036</v>
      </c>
      <c r="U52" s="4">
        <f t="shared" si="3"/>
        <v>-0.32432700000000025</v>
      </c>
      <c r="V52" s="4">
        <f t="shared" si="3"/>
        <v>0.77015999999999885</v>
      </c>
      <c r="W52" s="4">
        <f t="shared" si="3"/>
        <v>0.19059999999999988</v>
      </c>
      <c r="X52" s="4">
        <f t="shared" si="3"/>
        <v>0.24028700000000036</v>
      </c>
      <c r="Y52" s="4">
        <f t="shared" si="3"/>
        <v>0.4063870000000005</v>
      </c>
      <c r="Z52" s="18">
        <f t="shared" si="2"/>
        <v>1.9313339999999997</v>
      </c>
    </row>
    <row r="53" spans="1:26" x14ac:dyDescent="0.25">
      <c r="A53" s="15" t="s">
        <v>832</v>
      </c>
      <c r="B53" s="16">
        <v>12.500025000000001</v>
      </c>
      <c r="C53" s="16">
        <v>12.7371</v>
      </c>
      <c r="D53" s="16">
        <v>12.224375</v>
      </c>
      <c r="E53" s="16">
        <v>12.10895</v>
      </c>
      <c r="F53" s="16">
        <v>12.387700000000001</v>
      </c>
      <c r="G53" s="16">
        <v>12.755000000000001</v>
      </c>
      <c r="H53" s="16">
        <v>12.662274999999999</v>
      </c>
      <c r="I53" s="16">
        <v>12.906874999999999</v>
      </c>
      <c r="J53" s="16">
        <v>13.0379</v>
      </c>
      <c r="K53" s="16">
        <v>12.776025000000001</v>
      </c>
      <c r="L53" s="16">
        <v>13.004575000000001</v>
      </c>
      <c r="M53" s="16">
        <v>13.33165</v>
      </c>
      <c r="N53" s="17">
        <f t="shared" si="0"/>
        <v>12.702704166666665</v>
      </c>
      <c r="O53" s="4">
        <f t="shared" si="4"/>
        <v>0.23707499999999904</v>
      </c>
      <c r="P53" s="4">
        <f t="shared" si="4"/>
        <v>-0.51272499999999965</v>
      </c>
      <c r="Q53" s="4">
        <f t="shared" si="3"/>
        <v>-0.11542500000000011</v>
      </c>
      <c r="R53" s="4">
        <f t="shared" si="3"/>
        <v>0.2787500000000005</v>
      </c>
      <c r="S53" s="4">
        <f t="shared" si="3"/>
        <v>0.36730000000000018</v>
      </c>
      <c r="T53" s="4">
        <f t="shared" ref="T53:Y84" si="5">H53-G53</f>
        <v>-9.2725000000001501E-2</v>
      </c>
      <c r="U53" s="4">
        <f t="shared" si="5"/>
        <v>0.24460000000000015</v>
      </c>
      <c r="V53" s="4">
        <f t="shared" si="5"/>
        <v>0.13102500000000106</v>
      </c>
      <c r="W53" s="4">
        <f t="shared" si="5"/>
        <v>-0.26187499999999986</v>
      </c>
      <c r="X53" s="4">
        <f t="shared" si="5"/>
        <v>0.22855000000000025</v>
      </c>
      <c r="Y53" s="4">
        <f t="shared" si="5"/>
        <v>0.32707499999999889</v>
      </c>
      <c r="Z53" s="20">
        <f t="shared" si="2"/>
        <v>0.83162499999999895</v>
      </c>
    </row>
    <row r="54" spans="1:26" x14ac:dyDescent="0.25">
      <c r="A54" s="15" t="s">
        <v>374</v>
      </c>
      <c r="B54" s="16">
        <v>23.124129</v>
      </c>
      <c r="C54" s="16">
        <v>23.149280999999998</v>
      </c>
      <c r="D54" s="16">
        <v>23.291513999999999</v>
      </c>
      <c r="E54" s="16">
        <v>23.361861999999999</v>
      </c>
      <c r="F54" s="16">
        <v>23.331551999999999</v>
      </c>
      <c r="G54" s="16">
        <v>23.298266999999999</v>
      </c>
      <c r="H54" s="16">
        <v>23.221271999999999</v>
      </c>
      <c r="I54" s="16">
        <v>23.195319000000001</v>
      </c>
      <c r="J54" s="16">
        <v>23.463100000000001</v>
      </c>
      <c r="K54" s="16">
        <v>23.373214000000001</v>
      </c>
      <c r="L54" s="16">
        <v>23.684270999999999</v>
      </c>
      <c r="M54" s="16">
        <v>23.488185999999999</v>
      </c>
      <c r="N54" s="17">
        <f t="shared" si="0"/>
        <v>23.331830583333332</v>
      </c>
      <c r="O54" s="4">
        <f t="shared" si="4"/>
        <v>2.5151999999998509E-2</v>
      </c>
      <c r="P54" s="4">
        <f t="shared" si="4"/>
        <v>0.14223300000000094</v>
      </c>
      <c r="Q54" s="4">
        <f t="shared" si="4"/>
        <v>7.0347999999999189E-2</v>
      </c>
      <c r="R54" s="4">
        <f t="shared" si="4"/>
        <v>-3.0310000000000059E-2</v>
      </c>
      <c r="S54" s="4">
        <f t="shared" si="4"/>
        <v>-3.3284999999999343E-2</v>
      </c>
      <c r="T54" s="4">
        <f t="shared" si="5"/>
        <v>-7.6995000000000147E-2</v>
      </c>
      <c r="U54" s="4">
        <f t="shared" si="5"/>
        <v>-2.5952999999997672E-2</v>
      </c>
      <c r="V54" s="4">
        <f t="shared" si="5"/>
        <v>0.26778099999999938</v>
      </c>
      <c r="W54" s="4">
        <f t="shared" si="5"/>
        <v>-8.988599999999991E-2</v>
      </c>
      <c r="X54" s="4">
        <f t="shared" si="5"/>
        <v>0.31105699999999814</v>
      </c>
      <c r="Y54" s="4">
        <f t="shared" si="5"/>
        <v>-0.19608500000000006</v>
      </c>
      <c r="Z54" s="20">
        <f t="shared" si="2"/>
        <v>0.36405699999999896</v>
      </c>
    </row>
    <row r="55" spans="1:26" x14ac:dyDescent="0.25">
      <c r="A55" s="15" t="s">
        <v>831</v>
      </c>
      <c r="B55" s="16">
        <v>9.4178350000000002</v>
      </c>
      <c r="C55" s="16">
        <v>9.266394</v>
      </c>
      <c r="D55" s="16">
        <v>9.494567</v>
      </c>
      <c r="E55" s="16">
        <v>9.652298</v>
      </c>
      <c r="F55" s="16">
        <v>9.3184149999999999</v>
      </c>
      <c r="G55" s="16">
        <v>9.7596520000000009</v>
      </c>
      <c r="H55" s="16">
        <v>9.8442100000000003</v>
      </c>
      <c r="I55" s="16">
        <v>9.3669519999999995</v>
      </c>
      <c r="J55" s="16">
        <v>9.4669480000000004</v>
      </c>
      <c r="K55" s="16">
        <v>9.6323190000000007</v>
      </c>
      <c r="L55" s="16">
        <v>10.349360000000001</v>
      </c>
      <c r="M55" s="16">
        <v>10.748315</v>
      </c>
      <c r="N55" s="17">
        <f t="shared" si="0"/>
        <v>9.6931054166666666</v>
      </c>
      <c r="O55" s="4">
        <f t="shared" si="4"/>
        <v>-0.15144100000000016</v>
      </c>
      <c r="P55" s="4">
        <f t="shared" si="4"/>
        <v>0.22817299999999996</v>
      </c>
      <c r="Q55" s="4">
        <f t="shared" si="4"/>
        <v>0.15773100000000007</v>
      </c>
      <c r="R55" s="4">
        <f t="shared" si="4"/>
        <v>-0.33388300000000015</v>
      </c>
      <c r="S55" s="4">
        <f t="shared" si="4"/>
        <v>0.44123700000000099</v>
      </c>
      <c r="T55" s="4">
        <f t="shared" si="5"/>
        <v>8.4557999999999467E-2</v>
      </c>
      <c r="U55" s="4">
        <f t="shared" si="5"/>
        <v>-0.47725800000000085</v>
      </c>
      <c r="V55" s="4">
        <f t="shared" si="5"/>
        <v>9.9996000000000862E-2</v>
      </c>
      <c r="W55" s="4">
        <f t="shared" si="5"/>
        <v>0.16537100000000038</v>
      </c>
      <c r="X55" s="4">
        <f t="shared" si="5"/>
        <v>0.71704100000000004</v>
      </c>
      <c r="Y55" s="4">
        <f t="shared" si="5"/>
        <v>0.39895499999999906</v>
      </c>
      <c r="Z55" s="18">
        <f t="shared" si="2"/>
        <v>1.3304799999999997</v>
      </c>
    </row>
    <row r="56" spans="1:26" x14ac:dyDescent="0.25">
      <c r="A56" s="15" t="s">
        <v>379</v>
      </c>
      <c r="B56" s="16">
        <v>-8.756024</v>
      </c>
      <c r="C56" s="16">
        <v>-8.3026839999999993</v>
      </c>
      <c r="D56" s="16">
        <v>-8.0023529999999994</v>
      </c>
      <c r="E56" s="16">
        <v>-8.0277460000000005</v>
      </c>
      <c r="F56" s="16">
        <v>-8.0710080000000008</v>
      </c>
      <c r="G56" s="16">
        <v>-8.450431</v>
      </c>
      <c r="H56" s="16">
        <v>-8.3793140000000008</v>
      </c>
      <c r="I56" s="16">
        <v>-8.2366309999999991</v>
      </c>
      <c r="J56" s="16">
        <v>-7.528003</v>
      </c>
      <c r="K56" s="16">
        <v>-7.2845899999999997</v>
      </c>
      <c r="L56" s="16">
        <v>-6.6128419999999997</v>
      </c>
      <c r="M56" s="16">
        <v>-5.6634169999999999</v>
      </c>
      <c r="N56" s="17">
        <f t="shared" si="0"/>
        <v>-7.7762535833333324</v>
      </c>
      <c r="O56" s="4">
        <f t="shared" si="4"/>
        <v>0.45334000000000074</v>
      </c>
      <c r="P56" s="4">
        <f t="shared" si="4"/>
        <v>0.3003309999999999</v>
      </c>
      <c r="Q56" s="4">
        <f t="shared" si="4"/>
        <v>-2.5393000000001109E-2</v>
      </c>
      <c r="R56" s="4">
        <f t="shared" si="4"/>
        <v>-4.3262000000000356E-2</v>
      </c>
      <c r="S56" s="4">
        <f t="shared" si="4"/>
        <v>-0.37942299999999918</v>
      </c>
      <c r="T56" s="4">
        <f t="shared" si="5"/>
        <v>7.1116999999999209E-2</v>
      </c>
      <c r="U56" s="4">
        <f t="shared" si="5"/>
        <v>0.14268300000000167</v>
      </c>
      <c r="V56" s="4">
        <f t="shared" si="5"/>
        <v>0.70862799999999915</v>
      </c>
      <c r="W56" s="4">
        <f t="shared" si="5"/>
        <v>0.24341300000000032</v>
      </c>
      <c r="X56" s="4">
        <f t="shared" si="5"/>
        <v>0.67174800000000001</v>
      </c>
      <c r="Y56" s="4">
        <f t="shared" si="5"/>
        <v>0.94942499999999974</v>
      </c>
      <c r="Z56" s="19">
        <f t="shared" si="2"/>
        <v>3.0926070000000001</v>
      </c>
    </row>
    <row r="57" spans="1:26" x14ac:dyDescent="0.25">
      <c r="A57" s="15" t="s">
        <v>381</v>
      </c>
      <c r="B57" s="16">
        <v>16.3125</v>
      </c>
      <c r="C57" s="16">
        <v>16.279199999999999</v>
      </c>
      <c r="D57" s="16">
        <v>16.476700000000001</v>
      </c>
      <c r="E57" s="16">
        <v>16.4175</v>
      </c>
      <c r="F57" s="16">
        <v>16.299199999999999</v>
      </c>
      <c r="G57" s="16">
        <v>16.654199999999999</v>
      </c>
      <c r="H57" s="16">
        <v>16.7575</v>
      </c>
      <c r="I57" s="16">
        <v>16.353300000000001</v>
      </c>
      <c r="J57" s="16">
        <v>16.326699999999999</v>
      </c>
      <c r="K57" s="16">
        <v>16.66</v>
      </c>
      <c r="L57" s="16">
        <v>17.285</v>
      </c>
      <c r="M57" s="16">
        <v>17.609200000000001</v>
      </c>
      <c r="N57" s="17">
        <f t="shared" si="0"/>
        <v>16.619249999999997</v>
      </c>
      <c r="O57" s="4">
        <f t="shared" si="4"/>
        <v>-3.3300000000000551E-2</v>
      </c>
      <c r="P57" s="4">
        <f t="shared" si="4"/>
        <v>0.19750000000000156</v>
      </c>
      <c r="Q57" s="4">
        <f t="shared" si="4"/>
        <v>-5.9200000000000585E-2</v>
      </c>
      <c r="R57" s="4">
        <f t="shared" si="4"/>
        <v>-0.1183000000000014</v>
      </c>
      <c r="S57" s="4">
        <f t="shared" si="4"/>
        <v>0.35500000000000043</v>
      </c>
      <c r="T57" s="4">
        <f t="shared" si="5"/>
        <v>0.10330000000000084</v>
      </c>
      <c r="U57" s="4">
        <f t="shared" si="5"/>
        <v>-0.40419999999999945</v>
      </c>
      <c r="V57" s="4">
        <f t="shared" si="5"/>
        <v>-2.6600000000001955E-2</v>
      </c>
      <c r="W57" s="4">
        <f t="shared" si="5"/>
        <v>0.33330000000000126</v>
      </c>
      <c r="X57" s="4">
        <f t="shared" si="5"/>
        <v>0.625</v>
      </c>
      <c r="Y57" s="4">
        <f t="shared" si="5"/>
        <v>0.32420000000000115</v>
      </c>
      <c r="Z57" s="18">
        <f t="shared" si="2"/>
        <v>1.2967000000000013</v>
      </c>
    </row>
    <row r="58" spans="1:26" x14ac:dyDescent="0.25">
      <c r="A58" s="15" t="s">
        <v>382</v>
      </c>
      <c r="B58" s="16">
        <v>24.878354000000002</v>
      </c>
      <c r="C58" s="16">
        <v>24.960446000000001</v>
      </c>
      <c r="D58" s="16">
        <v>24.941662000000001</v>
      </c>
      <c r="E58" s="16">
        <v>24.944745999999999</v>
      </c>
      <c r="F58" s="16">
        <v>25.270654</v>
      </c>
      <c r="G58" s="16">
        <v>25.064091999999999</v>
      </c>
      <c r="H58" s="16">
        <v>25.112054000000001</v>
      </c>
      <c r="I58" s="16">
        <v>24.801476999999998</v>
      </c>
      <c r="J58" s="16">
        <v>24.996592</v>
      </c>
      <c r="K58" s="16">
        <v>25.077062000000002</v>
      </c>
      <c r="L58" s="16">
        <v>25.376531</v>
      </c>
      <c r="M58" s="16">
        <v>25.466023</v>
      </c>
      <c r="N58" s="17">
        <f t="shared" si="0"/>
        <v>25.074141083333334</v>
      </c>
      <c r="O58" s="4">
        <f t="shared" ref="O58:Y89" si="6">C58-B58</f>
        <v>8.2091999999999388E-2</v>
      </c>
      <c r="P58" s="4">
        <f t="shared" si="6"/>
        <v>-1.8784000000000134E-2</v>
      </c>
      <c r="Q58" s="4">
        <f t="shared" si="6"/>
        <v>3.0839999999976442E-3</v>
      </c>
      <c r="R58" s="4">
        <f t="shared" si="6"/>
        <v>0.32590800000000186</v>
      </c>
      <c r="S58" s="4">
        <f t="shared" si="6"/>
        <v>-0.20656200000000169</v>
      </c>
      <c r="T58" s="4">
        <f t="shared" si="5"/>
        <v>4.7962000000001836E-2</v>
      </c>
      <c r="U58" s="4">
        <f t="shared" si="5"/>
        <v>-0.3105770000000021</v>
      </c>
      <c r="V58" s="4">
        <f t="shared" si="5"/>
        <v>0.19511500000000126</v>
      </c>
      <c r="W58" s="4">
        <f t="shared" si="5"/>
        <v>8.0470000000001818E-2</v>
      </c>
      <c r="X58" s="4">
        <f t="shared" si="5"/>
        <v>0.29946899999999843</v>
      </c>
      <c r="Y58" s="4">
        <f t="shared" si="5"/>
        <v>8.9491999999999905E-2</v>
      </c>
      <c r="Z58" s="20">
        <f t="shared" si="2"/>
        <v>0.58766899999999822</v>
      </c>
    </row>
    <row r="59" spans="1:26" x14ac:dyDescent="0.25">
      <c r="A59" s="15" t="s">
        <v>385</v>
      </c>
      <c r="B59" s="16">
        <v>26.214577999999999</v>
      </c>
      <c r="C59" s="16">
        <v>26.363302999999998</v>
      </c>
      <c r="D59" s="16">
        <v>26.443148000000001</v>
      </c>
      <c r="E59" s="16">
        <v>26.259799999999998</v>
      </c>
      <c r="F59" s="16">
        <v>26.380941</v>
      </c>
      <c r="G59" s="16">
        <v>26.530239000000002</v>
      </c>
      <c r="H59" s="16">
        <v>26.466345</v>
      </c>
      <c r="I59" s="16">
        <v>26.646203</v>
      </c>
      <c r="J59" s="16">
        <v>26.828834000000001</v>
      </c>
      <c r="K59" s="16">
        <v>26.903814000000001</v>
      </c>
      <c r="L59" s="16">
        <v>27.208497999999999</v>
      </c>
      <c r="M59" s="16">
        <v>27.280318000000001</v>
      </c>
      <c r="N59" s="17">
        <f t="shared" si="0"/>
        <v>26.627168416666667</v>
      </c>
      <c r="O59" s="4">
        <f t="shared" si="6"/>
        <v>0.14872499999999889</v>
      </c>
      <c r="P59" s="4">
        <f t="shared" si="6"/>
        <v>7.9845000000002386E-2</v>
      </c>
      <c r="Q59" s="4">
        <f t="shared" si="6"/>
        <v>-0.18334800000000229</v>
      </c>
      <c r="R59" s="4">
        <f t="shared" si="6"/>
        <v>0.1211410000000015</v>
      </c>
      <c r="S59" s="4">
        <f t="shared" si="6"/>
        <v>0.14929800000000171</v>
      </c>
      <c r="T59" s="4">
        <f t="shared" si="5"/>
        <v>-6.3894000000001228E-2</v>
      </c>
      <c r="U59" s="4">
        <f t="shared" si="5"/>
        <v>0.17985799999999941</v>
      </c>
      <c r="V59" s="4">
        <f t="shared" si="5"/>
        <v>0.18263100000000065</v>
      </c>
      <c r="W59" s="4">
        <f t="shared" si="5"/>
        <v>7.4980000000000047E-2</v>
      </c>
      <c r="X59" s="4">
        <f t="shared" si="5"/>
        <v>0.30468399999999818</v>
      </c>
      <c r="Y59" s="4">
        <f t="shared" si="5"/>
        <v>7.1820000000002437E-2</v>
      </c>
      <c r="Z59" s="18">
        <f t="shared" si="2"/>
        <v>1.0657400000000017</v>
      </c>
    </row>
    <row r="60" spans="1:26" x14ac:dyDescent="0.25">
      <c r="A60" s="15" t="s">
        <v>833</v>
      </c>
      <c r="B60" s="16">
        <v>14.994199999999999</v>
      </c>
      <c r="C60" s="16">
        <v>14.968349999999999</v>
      </c>
      <c r="D60" s="16">
        <v>15.170400000000001</v>
      </c>
      <c r="E60" s="16">
        <v>15.125450000000001</v>
      </c>
      <c r="F60" s="16">
        <v>14.991250000000001</v>
      </c>
      <c r="G60" s="16">
        <v>15.35665</v>
      </c>
      <c r="H60" s="16">
        <v>15.46</v>
      </c>
      <c r="I60" s="16">
        <v>15.0725</v>
      </c>
      <c r="J60" s="16">
        <v>15.0746</v>
      </c>
      <c r="K60" s="16">
        <v>15.352499999999999</v>
      </c>
      <c r="L60" s="16">
        <v>16.034199999999998</v>
      </c>
      <c r="M60" s="16">
        <v>16.34085</v>
      </c>
      <c r="N60" s="17">
        <f t="shared" si="0"/>
        <v>15.328412499999999</v>
      </c>
      <c r="O60" s="4">
        <f t="shared" si="6"/>
        <v>-2.5850000000000151E-2</v>
      </c>
      <c r="P60" s="4">
        <f t="shared" si="6"/>
        <v>0.20205000000000162</v>
      </c>
      <c r="Q60" s="4">
        <f t="shared" si="6"/>
        <v>-4.4950000000000045E-2</v>
      </c>
      <c r="R60" s="4">
        <f t="shared" si="6"/>
        <v>-0.13419999999999987</v>
      </c>
      <c r="S60" s="4">
        <f t="shared" si="6"/>
        <v>0.36539999999999928</v>
      </c>
      <c r="T60" s="4">
        <f t="shared" si="5"/>
        <v>0.10335000000000072</v>
      </c>
      <c r="U60" s="4">
        <f t="shared" si="5"/>
        <v>-0.38750000000000107</v>
      </c>
      <c r="V60" s="4">
        <f t="shared" si="5"/>
        <v>2.1000000000004349E-3</v>
      </c>
      <c r="W60" s="4">
        <f t="shared" si="5"/>
        <v>0.27789999999999893</v>
      </c>
      <c r="X60" s="4">
        <f t="shared" si="5"/>
        <v>0.68169999999999931</v>
      </c>
      <c r="Y60" s="4">
        <f t="shared" si="5"/>
        <v>0.3066500000000012</v>
      </c>
      <c r="Z60" s="18">
        <f t="shared" si="2"/>
        <v>1.3466500000000003</v>
      </c>
    </row>
    <row r="61" spans="1:26" x14ac:dyDescent="0.25">
      <c r="A61" s="15" t="s">
        <v>398</v>
      </c>
      <c r="B61" s="16">
        <v>14.88</v>
      </c>
      <c r="C61" s="16">
        <v>14.825799999999999</v>
      </c>
      <c r="D61" s="16">
        <v>14.996700000000001</v>
      </c>
      <c r="E61" s="16">
        <v>14.906700000000001</v>
      </c>
      <c r="F61" s="16">
        <v>14.8725</v>
      </c>
      <c r="G61" s="16">
        <v>15.0875</v>
      </c>
      <c r="H61" s="16">
        <v>15.16</v>
      </c>
      <c r="I61" s="16">
        <v>14.824999999999999</v>
      </c>
      <c r="J61" s="16">
        <v>14.8933</v>
      </c>
      <c r="K61" s="16">
        <v>15.154199999999999</v>
      </c>
      <c r="L61" s="16">
        <v>15.77</v>
      </c>
      <c r="M61" s="16">
        <v>16.1675</v>
      </c>
      <c r="N61" s="17">
        <f t="shared" si="0"/>
        <v>15.128266666666669</v>
      </c>
      <c r="O61" s="4">
        <f t="shared" si="6"/>
        <v>-5.420000000000158E-2</v>
      </c>
      <c r="P61" s="4">
        <f t="shared" si="6"/>
        <v>0.17090000000000138</v>
      </c>
      <c r="Q61" s="4">
        <f t="shared" si="6"/>
        <v>-8.9999999999999858E-2</v>
      </c>
      <c r="R61" s="4">
        <f t="shared" si="6"/>
        <v>-3.420000000000023E-2</v>
      </c>
      <c r="S61" s="4">
        <f t="shared" si="6"/>
        <v>0.21499999999999986</v>
      </c>
      <c r="T61" s="4">
        <f t="shared" si="5"/>
        <v>7.2499999999999787E-2</v>
      </c>
      <c r="U61" s="4">
        <f t="shared" si="5"/>
        <v>-0.33500000000000085</v>
      </c>
      <c r="V61" s="4">
        <f t="shared" si="5"/>
        <v>6.8300000000000693E-2</v>
      </c>
      <c r="W61" s="4">
        <f t="shared" si="5"/>
        <v>0.26089999999999947</v>
      </c>
      <c r="X61" s="4">
        <f t="shared" si="5"/>
        <v>0.61580000000000013</v>
      </c>
      <c r="Y61" s="4">
        <f t="shared" si="5"/>
        <v>0.39750000000000085</v>
      </c>
      <c r="Z61" s="18">
        <f t="shared" si="2"/>
        <v>1.2874999999999996</v>
      </c>
    </row>
    <row r="62" spans="1:26" x14ac:dyDescent="0.25">
      <c r="A62" s="15" t="s">
        <v>834</v>
      </c>
      <c r="B62" s="16">
        <v>9.0785049999999998</v>
      </c>
      <c r="C62" s="16">
        <v>9.1142050000000001</v>
      </c>
      <c r="D62" s="16">
        <v>9.1625549999999993</v>
      </c>
      <c r="E62" s="16">
        <v>9.2417800000000003</v>
      </c>
      <c r="F62" s="16">
        <v>9.0668489999999995</v>
      </c>
      <c r="G62" s="16">
        <v>9.2890569999999997</v>
      </c>
      <c r="H62" s="16">
        <v>9.6000859999999992</v>
      </c>
      <c r="I62" s="16">
        <v>9.1910299999999996</v>
      </c>
      <c r="J62" s="16">
        <v>9.4466739999999998</v>
      </c>
      <c r="K62" s="16">
        <v>9.6111009999999997</v>
      </c>
      <c r="L62" s="16">
        <v>10.239841999999999</v>
      </c>
      <c r="M62" s="16">
        <v>10.530570000000001</v>
      </c>
      <c r="N62" s="17">
        <f t="shared" si="0"/>
        <v>9.4643544999999989</v>
      </c>
      <c r="O62" s="4">
        <f t="shared" si="6"/>
        <v>3.5700000000000287E-2</v>
      </c>
      <c r="P62" s="4">
        <f t="shared" si="6"/>
        <v>4.8349999999999227E-2</v>
      </c>
      <c r="Q62" s="4">
        <f t="shared" si="6"/>
        <v>7.9225000000000989E-2</v>
      </c>
      <c r="R62" s="4">
        <f t="shared" si="6"/>
        <v>-0.17493100000000084</v>
      </c>
      <c r="S62" s="4">
        <f t="shared" si="6"/>
        <v>0.22220800000000018</v>
      </c>
      <c r="T62" s="4">
        <f t="shared" si="5"/>
        <v>0.31102899999999956</v>
      </c>
      <c r="U62" s="4">
        <f t="shared" si="5"/>
        <v>-0.40905599999999964</v>
      </c>
      <c r="V62" s="4">
        <f t="shared" si="5"/>
        <v>0.2556440000000002</v>
      </c>
      <c r="W62" s="4">
        <f t="shared" si="5"/>
        <v>0.16442699999999988</v>
      </c>
      <c r="X62" s="4">
        <f t="shared" si="5"/>
        <v>0.62874099999999977</v>
      </c>
      <c r="Y62" s="4">
        <f t="shared" si="5"/>
        <v>0.29072800000000143</v>
      </c>
      <c r="Z62" s="18">
        <f t="shared" si="2"/>
        <v>1.452065000000001</v>
      </c>
    </row>
    <row r="63" spans="1:26" x14ac:dyDescent="0.25">
      <c r="A63" s="15" t="s">
        <v>835</v>
      </c>
      <c r="B63" s="16">
        <v>-15.815739000000001</v>
      </c>
      <c r="C63" s="16">
        <v>-15.837766</v>
      </c>
      <c r="D63" s="16">
        <v>-15.194082999999999</v>
      </c>
      <c r="E63" s="16">
        <v>-14.814957</v>
      </c>
      <c r="F63" s="16">
        <v>-14.764286</v>
      </c>
      <c r="G63" s="16">
        <v>-15.596508999999999</v>
      </c>
      <c r="H63" s="16">
        <v>-16.075557</v>
      </c>
      <c r="I63" s="16">
        <v>-15.888790999999999</v>
      </c>
      <c r="J63" s="16">
        <v>-15.309949</v>
      </c>
      <c r="K63" s="16">
        <v>-15.212149</v>
      </c>
      <c r="L63" s="16">
        <v>-14.216509</v>
      </c>
      <c r="M63" s="16">
        <v>-12.196554000000001</v>
      </c>
      <c r="N63" s="17">
        <f t="shared" si="0"/>
        <v>-15.076904083333334</v>
      </c>
      <c r="O63" s="4">
        <f t="shared" si="6"/>
        <v>-2.2026999999999575E-2</v>
      </c>
      <c r="P63" s="4">
        <f t="shared" si="6"/>
        <v>0.64368300000000112</v>
      </c>
      <c r="Q63" s="4">
        <f t="shared" si="6"/>
        <v>0.37912599999999941</v>
      </c>
      <c r="R63" s="4">
        <f t="shared" si="6"/>
        <v>5.0670999999999466E-2</v>
      </c>
      <c r="S63" s="4">
        <f t="shared" si="6"/>
        <v>-0.83222299999999905</v>
      </c>
      <c r="T63" s="4">
        <f t="shared" si="5"/>
        <v>-0.47904800000000058</v>
      </c>
      <c r="U63" s="4">
        <f t="shared" si="5"/>
        <v>0.18676600000000043</v>
      </c>
      <c r="V63" s="4">
        <f t="shared" si="5"/>
        <v>0.57884199999999986</v>
      </c>
      <c r="W63" s="4">
        <f t="shared" si="5"/>
        <v>9.7799999999999443E-2</v>
      </c>
      <c r="X63" s="4">
        <f t="shared" si="5"/>
        <v>0.99563999999999986</v>
      </c>
      <c r="Y63" s="4">
        <f t="shared" si="5"/>
        <v>2.0199549999999995</v>
      </c>
      <c r="Z63" s="19">
        <f t="shared" si="2"/>
        <v>3.6191849999999999</v>
      </c>
    </row>
    <row r="64" spans="1:26" x14ac:dyDescent="0.25">
      <c r="A64" s="15" t="s">
        <v>401</v>
      </c>
      <c r="B64" s="16">
        <v>20.257000999999999</v>
      </c>
      <c r="C64" s="16">
        <v>20.417809999999999</v>
      </c>
      <c r="D64" s="16">
        <v>20.483577</v>
      </c>
      <c r="E64" s="16">
        <v>20.624884000000002</v>
      </c>
      <c r="F64" s="16">
        <v>20.917317000000001</v>
      </c>
      <c r="G64" s="16">
        <v>20.753861000000001</v>
      </c>
      <c r="H64" s="16">
        <v>20.756184000000001</v>
      </c>
      <c r="I64" s="16">
        <v>20.575673999999999</v>
      </c>
      <c r="J64" s="16">
        <v>21.087897999999999</v>
      </c>
      <c r="K64" s="16">
        <v>21.246434000000001</v>
      </c>
      <c r="L64" s="16">
        <v>21.622608</v>
      </c>
      <c r="M64" s="16">
        <v>21.808696999999999</v>
      </c>
      <c r="N64" s="17">
        <f t="shared" si="0"/>
        <v>20.879328749999999</v>
      </c>
      <c r="O64" s="4">
        <f t="shared" si="6"/>
        <v>0.16080900000000042</v>
      </c>
      <c r="P64" s="4">
        <f t="shared" si="6"/>
        <v>6.5767000000001019E-2</v>
      </c>
      <c r="Q64" s="4">
        <f t="shared" si="6"/>
        <v>0.14130700000000118</v>
      </c>
      <c r="R64" s="4">
        <f t="shared" si="6"/>
        <v>0.29243299999999905</v>
      </c>
      <c r="S64" s="4">
        <f t="shared" si="6"/>
        <v>-0.16345600000000005</v>
      </c>
      <c r="T64" s="4">
        <f t="shared" si="5"/>
        <v>2.3230000000005191E-3</v>
      </c>
      <c r="U64" s="4">
        <f t="shared" si="5"/>
        <v>-0.18051000000000172</v>
      </c>
      <c r="V64" s="4">
        <f t="shared" si="5"/>
        <v>0.51222399999999979</v>
      </c>
      <c r="W64" s="4">
        <f t="shared" si="5"/>
        <v>0.15853600000000156</v>
      </c>
      <c r="X64" s="4">
        <f t="shared" si="5"/>
        <v>0.3761739999999989</v>
      </c>
      <c r="Y64" s="4">
        <f t="shared" si="5"/>
        <v>0.18608899999999906</v>
      </c>
      <c r="Z64" s="18">
        <f t="shared" si="2"/>
        <v>1.5516959999999997</v>
      </c>
    </row>
    <row r="65" spans="1:26" x14ac:dyDescent="0.25">
      <c r="A65" s="15" t="s">
        <v>405</v>
      </c>
      <c r="B65" s="16">
        <v>15.487717</v>
      </c>
      <c r="C65" s="16">
        <v>15.769925000000001</v>
      </c>
      <c r="D65" s="16">
        <v>15.685416999999999</v>
      </c>
      <c r="E65" s="16">
        <v>15.780265999999999</v>
      </c>
      <c r="F65" s="16">
        <v>15.882925</v>
      </c>
      <c r="G65" s="16">
        <v>15.791942000000001</v>
      </c>
      <c r="H65" s="16">
        <v>16.155075</v>
      </c>
      <c r="I65" s="16">
        <v>16.467492</v>
      </c>
      <c r="J65" s="16">
        <v>16.456333000000001</v>
      </c>
      <c r="K65" s="16">
        <v>16.547091999999999</v>
      </c>
      <c r="L65" s="16">
        <v>16.30855</v>
      </c>
      <c r="M65" s="16">
        <v>17.010341</v>
      </c>
      <c r="N65" s="17">
        <f t="shared" si="0"/>
        <v>16.111922916666668</v>
      </c>
      <c r="O65" s="4">
        <f t="shared" si="6"/>
        <v>0.28220800000000068</v>
      </c>
      <c r="P65" s="4">
        <f t="shared" si="6"/>
        <v>-8.450800000000136E-2</v>
      </c>
      <c r="Q65" s="4">
        <f t="shared" si="6"/>
        <v>9.4848999999999961E-2</v>
      </c>
      <c r="R65" s="4">
        <f t="shared" si="6"/>
        <v>0.10265900000000094</v>
      </c>
      <c r="S65" s="4">
        <f t="shared" si="6"/>
        <v>-9.0982999999999592E-2</v>
      </c>
      <c r="T65" s="4">
        <f t="shared" si="5"/>
        <v>0.36313299999999948</v>
      </c>
      <c r="U65" s="4">
        <f t="shared" si="5"/>
        <v>0.31241699999999994</v>
      </c>
      <c r="V65" s="4">
        <f t="shared" si="5"/>
        <v>-1.1158999999999253E-2</v>
      </c>
      <c r="W65" s="4">
        <f t="shared" si="5"/>
        <v>9.075899999999848E-2</v>
      </c>
      <c r="X65" s="4">
        <f t="shared" si="5"/>
        <v>-0.23854199999999892</v>
      </c>
      <c r="Y65" s="4">
        <f t="shared" si="5"/>
        <v>0.70179100000000005</v>
      </c>
      <c r="Z65" s="18">
        <f t="shared" si="2"/>
        <v>1.5226240000000004</v>
      </c>
    </row>
    <row r="66" spans="1:26" x14ac:dyDescent="0.25">
      <c r="A66" s="15" t="s">
        <v>406</v>
      </c>
      <c r="B66" s="16">
        <v>10.922025</v>
      </c>
      <c r="C66" s="16">
        <v>11.092775</v>
      </c>
      <c r="D66" s="16">
        <v>11.355492</v>
      </c>
      <c r="E66" s="16">
        <v>11.0398</v>
      </c>
      <c r="F66" s="16">
        <v>11.294433</v>
      </c>
      <c r="G66" s="16">
        <v>11.327500000000001</v>
      </c>
      <c r="H66" s="16">
        <v>11.246458000000001</v>
      </c>
      <c r="I66" s="16">
        <v>10.877075</v>
      </c>
      <c r="J66" s="16">
        <v>11.153892000000001</v>
      </c>
      <c r="K66" s="16">
        <v>11.446742</v>
      </c>
      <c r="L66" s="16">
        <v>11.886799999999999</v>
      </c>
      <c r="M66" s="16">
        <v>12.460492</v>
      </c>
      <c r="N66" s="17">
        <f t="shared" ref="N66:N129" si="7">AVERAGE(B66:M66)</f>
        <v>11.341957000000001</v>
      </c>
      <c r="O66" s="4">
        <f t="shared" si="6"/>
        <v>0.17074999999999996</v>
      </c>
      <c r="P66" s="4">
        <f t="shared" si="6"/>
        <v>0.26271700000000031</v>
      </c>
      <c r="Q66" s="4">
        <f t="shared" si="6"/>
        <v>-0.31569200000000031</v>
      </c>
      <c r="R66" s="4">
        <f t="shared" si="6"/>
        <v>0.25463300000000011</v>
      </c>
      <c r="S66" s="4">
        <f t="shared" si="6"/>
        <v>3.3067000000000846E-2</v>
      </c>
      <c r="T66" s="4">
        <f t="shared" si="5"/>
        <v>-8.1042000000000058E-2</v>
      </c>
      <c r="U66" s="4">
        <f t="shared" si="5"/>
        <v>-0.36938300000000091</v>
      </c>
      <c r="V66" s="4">
        <f t="shared" si="5"/>
        <v>0.2768170000000012</v>
      </c>
      <c r="W66" s="4">
        <f t="shared" si="5"/>
        <v>0.29284999999999961</v>
      </c>
      <c r="X66" s="4">
        <f t="shared" si="5"/>
        <v>0.44005799999999873</v>
      </c>
      <c r="Y66" s="4">
        <f t="shared" si="5"/>
        <v>0.5736920000000012</v>
      </c>
      <c r="Z66" s="18">
        <f t="shared" ref="Z66:Z129" si="8">SUM(O66:Y66)</f>
        <v>1.5384670000000007</v>
      </c>
    </row>
    <row r="67" spans="1:26" x14ac:dyDescent="0.25">
      <c r="A67" s="15" t="s">
        <v>412</v>
      </c>
      <c r="B67" s="16">
        <v>-5.8794899999999997</v>
      </c>
      <c r="C67" s="16">
        <v>-6.0238129999999996</v>
      </c>
      <c r="D67" s="16">
        <v>-5.571434</v>
      </c>
      <c r="E67" s="16">
        <v>-5.511234</v>
      </c>
      <c r="F67" s="16">
        <v>-5.1139299999999999</v>
      </c>
      <c r="G67" s="16">
        <v>-5.5263980000000004</v>
      </c>
      <c r="H67" s="16">
        <v>-5.7192369999999997</v>
      </c>
      <c r="I67" s="16">
        <v>-5.3120510000000003</v>
      </c>
      <c r="J67" s="16">
        <v>-4.8722260000000004</v>
      </c>
      <c r="K67" s="16">
        <v>-4.3376359999999998</v>
      </c>
      <c r="L67" s="16">
        <v>-4.2109420000000002</v>
      </c>
      <c r="M67" s="16">
        <v>-4.0994659999999996</v>
      </c>
      <c r="N67" s="17">
        <f t="shared" si="7"/>
        <v>-5.1814880833333339</v>
      </c>
      <c r="O67" s="4">
        <f t="shared" si="6"/>
        <v>-0.14432299999999998</v>
      </c>
      <c r="P67" s="4">
        <f t="shared" si="6"/>
        <v>0.45237899999999964</v>
      </c>
      <c r="Q67" s="4">
        <f t="shared" si="6"/>
        <v>6.0200000000000031E-2</v>
      </c>
      <c r="R67" s="4">
        <f t="shared" si="6"/>
        <v>0.3973040000000001</v>
      </c>
      <c r="S67" s="4">
        <f t="shared" si="6"/>
        <v>-0.4124680000000005</v>
      </c>
      <c r="T67" s="4">
        <f t="shared" si="5"/>
        <v>-0.19283899999999932</v>
      </c>
      <c r="U67" s="4">
        <f t="shared" si="5"/>
        <v>0.40718599999999938</v>
      </c>
      <c r="V67" s="4">
        <f t="shared" si="5"/>
        <v>0.43982499999999991</v>
      </c>
      <c r="W67" s="4">
        <f t="shared" si="5"/>
        <v>0.53459000000000056</v>
      </c>
      <c r="X67" s="4">
        <f t="shared" si="5"/>
        <v>0.12669399999999964</v>
      </c>
      <c r="Y67" s="4">
        <f t="shared" si="5"/>
        <v>0.11147600000000057</v>
      </c>
      <c r="Z67" s="18">
        <f t="shared" si="8"/>
        <v>1.7800240000000001</v>
      </c>
    </row>
    <row r="68" spans="1:26" x14ac:dyDescent="0.25">
      <c r="A68" s="15" t="s">
        <v>420</v>
      </c>
      <c r="B68" s="16">
        <v>18.584358000000002</v>
      </c>
      <c r="C68" s="16">
        <v>18.583513</v>
      </c>
      <c r="D68" s="16">
        <v>18.749393999999999</v>
      </c>
      <c r="E68" s="16">
        <v>18.758569000000001</v>
      </c>
      <c r="F68" s="16">
        <v>18.930036000000001</v>
      </c>
      <c r="G68" s="16">
        <v>18.996165999999999</v>
      </c>
      <c r="H68" s="16">
        <v>18.740860999999999</v>
      </c>
      <c r="I68" s="16">
        <v>18.833165999999999</v>
      </c>
      <c r="J68" s="16">
        <v>18.906065999999999</v>
      </c>
      <c r="K68" s="16">
        <v>19.013722999999999</v>
      </c>
      <c r="L68" s="16">
        <v>19.587225</v>
      </c>
      <c r="M68" s="16">
        <v>19.309649</v>
      </c>
      <c r="N68" s="17">
        <f t="shared" si="7"/>
        <v>18.916060500000004</v>
      </c>
      <c r="O68" s="4">
        <f t="shared" si="6"/>
        <v>-8.4500000000176101E-4</v>
      </c>
      <c r="P68" s="4">
        <f t="shared" si="6"/>
        <v>0.16588099999999883</v>
      </c>
      <c r="Q68" s="4">
        <f t="shared" si="6"/>
        <v>9.1750000000025977E-3</v>
      </c>
      <c r="R68" s="4">
        <f t="shared" si="6"/>
        <v>0.17146699999999981</v>
      </c>
      <c r="S68" s="4">
        <f t="shared" si="6"/>
        <v>6.612999999999758E-2</v>
      </c>
      <c r="T68" s="4">
        <f t="shared" si="5"/>
        <v>-0.25530499999999989</v>
      </c>
      <c r="U68" s="4">
        <f t="shared" si="5"/>
        <v>9.2304999999999637E-2</v>
      </c>
      <c r="V68" s="4">
        <f t="shared" si="5"/>
        <v>7.2900000000000631E-2</v>
      </c>
      <c r="W68" s="4">
        <f t="shared" si="5"/>
        <v>0.10765699999999967</v>
      </c>
      <c r="X68" s="4">
        <f t="shared" si="5"/>
        <v>0.57350200000000129</v>
      </c>
      <c r="Y68" s="4">
        <f t="shared" si="5"/>
        <v>-0.27757599999999982</v>
      </c>
      <c r="Z68" s="20">
        <f t="shared" si="8"/>
        <v>0.72529099999999858</v>
      </c>
    </row>
    <row r="69" spans="1:26" x14ac:dyDescent="0.25">
      <c r="A69" s="15" t="s">
        <v>433</v>
      </c>
      <c r="B69" s="16">
        <v>24.321399</v>
      </c>
      <c r="C69" s="16">
        <v>24.398678</v>
      </c>
      <c r="D69" s="16">
        <v>24.397853999999999</v>
      </c>
      <c r="E69" s="16">
        <v>24.475534</v>
      </c>
      <c r="F69" s="16">
        <v>24.530581999999999</v>
      </c>
      <c r="G69" s="16">
        <v>24.363720000000001</v>
      </c>
      <c r="H69" s="16">
        <v>24.312909000000001</v>
      </c>
      <c r="I69" s="16">
        <v>24.412313000000001</v>
      </c>
      <c r="J69" s="16">
        <v>24.56803</v>
      </c>
      <c r="K69" s="16">
        <v>24.839034999999999</v>
      </c>
      <c r="L69" s="16">
        <v>24.918163</v>
      </c>
      <c r="M69" s="16">
        <v>25.155664999999999</v>
      </c>
      <c r="N69" s="17">
        <f t="shared" si="7"/>
        <v>24.557823499999998</v>
      </c>
      <c r="O69" s="4">
        <f t="shared" si="6"/>
        <v>7.7279000000000764E-2</v>
      </c>
      <c r="P69" s="4">
        <f t="shared" si="6"/>
        <v>-8.2400000000149021E-4</v>
      </c>
      <c r="Q69" s="4">
        <f t="shared" si="6"/>
        <v>7.7680000000000859E-2</v>
      </c>
      <c r="R69" s="4">
        <f t="shared" si="6"/>
        <v>5.504799999999932E-2</v>
      </c>
      <c r="S69" s="4">
        <f t="shared" si="6"/>
        <v>-0.16686199999999829</v>
      </c>
      <c r="T69" s="4">
        <f t="shared" si="5"/>
        <v>-5.0810999999999495E-2</v>
      </c>
      <c r="U69" s="4">
        <f t="shared" si="5"/>
        <v>9.9403999999999826E-2</v>
      </c>
      <c r="V69" s="4">
        <f t="shared" si="5"/>
        <v>0.15571699999999922</v>
      </c>
      <c r="W69" s="4">
        <f t="shared" si="5"/>
        <v>0.27100499999999883</v>
      </c>
      <c r="X69" s="4">
        <f t="shared" si="5"/>
        <v>7.9128000000000753E-2</v>
      </c>
      <c r="Y69" s="4">
        <f t="shared" si="5"/>
        <v>0.23750199999999921</v>
      </c>
      <c r="Z69" s="20">
        <f t="shared" si="8"/>
        <v>0.83426599999999951</v>
      </c>
    </row>
    <row r="70" spans="1:26" x14ac:dyDescent="0.25">
      <c r="A70" s="15" t="s">
        <v>502</v>
      </c>
      <c r="B70" s="16">
        <v>21.962924999999998</v>
      </c>
      <c r="C70" s="16">
        <v>21.947783000000001</v>
      </c>
      <c r="D70" s="16">
        <v>22.149933000000001</v>
      </c>
      <c r="E70" s="16">
        <v>21.720275000000001</v>
      </c>
      <c r="F70" s="16">
        <v>21.516950000000001</v>
      </c>
      <c r="G70" s="16">
        <v>21.134582999999999</v>
      </c>
      <c r="H70" s="16">
        <v>21.355</v>
      </c>
      <c r="I70" s="16">
        <v>21.125067000000001</v>
      </c>
      <c r="J70" s="16">
        <v>21.272558</v>
      </c>
      <c r="K70" s="16">
        <v>21.503958000000001</v>
      </c>
      <c r="L70" s="16">
        <v>21.681317</v>
      </c>
      <c r="M70" s="16">
        <v>22.035892</v>
      </c>
      <c r="N70" s="17">
        <f t="shared" si="7"/>
        <v>21.617186750000002</v>
      </c>
      <c r="O70" s="4">
        <f t="shared" si="6"/>
        <v>-1.5141999999997324E-2</v>
      </c>
      <c r="P70" s="4">
        <f t="shared" si="6"/>
        <v>0.20214999999999961</v>
      </c>
      <c r="Q70" s="4">
        <f t="shared" si="6"/>
        <v>-0.42965799999999987</v>
      </c>
      <c r="R70" s="4">
        <f t="shared" si="6"/>
        <v>-0.20332499999999953</v>
      </c>
      <c r="S70" s="4">
        <f t="shared" si="6"/>
        <v>-0.38236700000000212</v>
      </c>
      <c r="T70" s="4">
        <f t="shared" si="5"/>
        <v>0.2204170000000012</v>
      </c>
      <c r="U70" s="4">
        <f t="shared" si="5"/>
        <v>-0.22993299999999905</v>
      </c>
      <c r="V70" s="4">
        <f t="shared" si="5"/>
        <v>0.14749099999999871</v>
      </c>
      <c r="W70" s="4">
        <f t="shared" si="5"/>
        <v>0.23140000000000072</v>
      </c>
      <c r="X70" s="4">
        <f t="shared" si="5"/>
        <v>0.17735899999999916</v>
      </c>
      <c r="Y70" s="4">
        <f t="shared" si="5"/>
        <v>0.35457500000000053</v>
      </c>
      <c r="Z70" s="20">
        <f t="shared" si="8"/>
        <v>7.2967000000002002E-2</v>
      </c>
    </row>
    <row r="71" spans="1:26" x14ac:dyDescent="0.25">
      <c r="A71" s="15" t="s">
        <v>504</v>
      </c>
      <c r="B71" s="16">
        <v>15.31795</v>
      </c>
      <c r="C71" s="16">
        <v>15.5654</v>
      </c>
      <c r="D71" s="16">
        <v>15.864599999999999</v>
      </c>
      <c r="E71" s="16">
        <v>15.6267</v>
      </c>
      <c r="F71" s="16">
        <v>16.137499999999999</v>
      </c>
      <c r="G71" s="16">
        <v>15.824199999999999</v>
      </c>
      <c r="H71" s="16">
        <v>15.8367</v>
      </c>
      <c r="I71" s="16">
        <v>15.565799999999999</v>
      </c>
      <c r="J71" s="16">
        <v>16.239999999999998</v>
      </c>
      <c r="K71" s="16">
        <v>16.462501</v>
      </c>
      <c r="L71" s="16">
        <v>16.795000000000002</v>
      </c>
      <c r="M71" s="16">
        <v>17.050401000000001</v>
      </c>
      <c r="N71" s="17">
        <f t="shared" si="7"/>
        <v>16.023896000000001</v>
      </c>
      <c r="O71" s="4">
        <f t="shared" si="6"/>
        <v>0.24745000000000061</v>
      </c>
      <c r="P71" s="4">
        <f t="shared" si="6"/>
        <v>0.29919999999999902</v>
      </c>
      <c r="Q71" s="4">
        <f t="shared" si="6"/>
        <v>-0.23789999999999978</v>
      </c>
      <c r="R71" s="4">
        <f t="shared" si="6"/>
        <v>0.5107999999999997</v>
      </c>
      <c r="S71" s="4">
        <f t="shared" si="6"/>
        <v>-0.31329999999999991</v>
      </c>
      <c r="T71" s="4">
        <f t="shared" si="5"/>
        <v>1.2500000000001066E-2</v>
      </c>
      <c r="U71" s="4">
        <f t="shared" si="5"/>
        <v>-0.27090000000000103</v>
      </c>
      <c r="V71" s="4">
        <f t="shared" si="5"/>
        <v>0.67419999999999902</v>
      </c>
      <c r="W71" s="4">
        <f t="shared" si="5"/>
        <v>0.22250100000000117</v>
      </c>
      <c r="X71" s="4">
        <f t="shared" si="5"/>
        <v>0.3324990000000021</v>
      </c>
      <c r="Y71" s="4">
        <f t="shared" si="5"/>
        <v>0.2554009999999991</v>
      </c>
      <c r="Z71" s="18">
        <f t="shared" si="8"/>
        <v>1.7324510000000011</v>
      </c>
    </row>
    <row r="72" spans="1:26" x14ac:dyDescent="0.25">
      <c r="A72" s="15" t="s">
        <v>505</v>
      </c>
      <c r="B72" s="16">
        <v>25.007206</v>
      </c>
      <c r="C72" s="16">
        <v>25.162776000000001</v>
      </c>
      <c r="D72" s="16">
        <v>25.186567</v>
      </c>
      <c r="E72" s="16">
        <v>25.693605999999999</v>
      </c>
      <c r="F72" s="16">
        <v>25.646287999999998</v>
      </c>
      <c r="G72" s="16">
        <v>25.650658</v>
      </c>
      <c r="H72" s="16">
        <v>25.641836000000001</v>
      </c>
      <c r="I72" s="16">
        <v>25.528411999999999</v>
      </c>
      <c r="J72" s="16">
        <v>25.684387999999998</v>
      </c>
      <c r="K72" s="16">
        <v>26.053518</v>
      </c>
      <c r="L72" s="16">
        <v>26.222776</v>
      </c>
      <c r="M72" s="16">
        <v>26.470403000000001</v>
      </c>
      <c r="N72" s="17">
        <f t="shared" si="7"/>
        <v>25.6623695</v>
      </c>
      <c r="O72" s="4">
        <f t="shared" si="6"/>
        <v>0.15557000000000087</v>
      </c>
      <c r="P72" s="4">
        <f t="shared" si="6"/>
        <v>2.3790999999999229E-2</v>
      </c>
      <c r="Q72" s="4">
        <f t="shared" si="6"/>
        <v>0.50703899999999891</v>
      </c>
      <c r="R72" s="4">
        <f t="shared" si="6"/>
        <v>-4.7318000000000637E-2</v>
      </c>
      <c r="S72" s="4">
        <f t="shared" si="6"/>
        <v>4.3700000000015393E-3</v>
      </c>
      <c r="T72" s="4">
        <f t="shared" si="5"/>
        <v>-8.8219999999985532E-3</v>
      </c>
      <c r="U72" s="4">
        <f t="shared" si="5"/>
        <v>-0.11342400000000197</v>
      </c>
      <c r="V72" s="4">
        <f t="shared" si="5"/>
        <v>0.155975999999999</v>
      </c>
      <c r="W72" s="4">
        <f t="shared" si="5"/>
        <v>0.36913000000000196</v>
      </c>
      <c r="X72" s="4">
        <f t="shared" si="5"/>
        <v>0.16925799999999924</v>
      </c>
      <c r="Y72" s="4">
        <f t="shared" si="5"/>
        <v>0.24762700000000137</v>
      </c>
      <c r="Z72" s="18">
        <f t="shared" si="8"/>
        <v>1.463197000000001</v>
      </c>
    </row>
    <row r="73" spans="1:26" x14ac:dyDescent="0.25">
      <c r="A73" s="15" t="s">
        <v>509</v>
      </c>
      <c r="B73" s="16">
        <v>18.07206</v>
      </c>
      <c r="C73" s="16">
        <v>18.074757000000002</v>
      </c>
      <c r="D73" s="16">
        <v>18.078571</v>
      </c>
      <c r="E73" s="16">
        <v>18.319918999999999</v>
      </c>
      <c r="F73" s="16">
        <v>18.799468000000001</v>
      </c>
      <c r="G73" s="16">
        <v>18.657806000000001</v>
      </c>
      <c r="H73" s="16">
        <v>18.460932</v>
      </c>
      <c r="I73" s="16">
        <v>18.454747999999999</v>
      </c>
      <c r="J73" s="16">
        <v>18.684722000000001</v>
      </c>
      <c r="K73" s="16">
        <v>18.978546000000001</v>
      </c>
      <c r="L73" s="16">
        <v>18.894921</v>
      </c>
      <c r="M73" s="16">
        <v>19.407533000000001</v>
      </c>
      <c r="N73" s="17">
        <f t="shared" si="7"/>
        <v>18.573665249999998</v>
      </c>
      <c r="O73" s="4">
        <f t="shared" si="6"/>
        <v>2.6970000000012817E-3</v>
      </c>
      <c r="P73" s="4">
        <f t="shared" si="6"/>
        <v>3.8139999999984298E-3</v>
      </c>
      <c r="Q73" s="4">
        <f t="shared" si="6"/>
        <v>0.24134799999999856</v>
      </c>
      <c r="R73" s="4">
        <f t="shared" si="6"/>
        <v>0.47954900000000222</v>
      </c>
      <c r="S73" s="4">
        <f t="shared" si="6"/>
        <v>-0.14166200000000018</v>
      </c>
      <c r="T73" s="4">
        <f t="shared" si="5"/>
        <v>-0.1968740000000011</v>
      </c>
      <c r="U73" s="4">
        <f t="shared" si="5"/>
        <v>-6.1840000000010775E-3</v>
      </c>
      <c r="V73" s="4">
        <f t="shared" si="5"/>
        <v>0.22997400000000212</v>
      </c>
      <c r="W73" s="4">
        <f t="shared" si="5"/>
        <v>0.29382400000000075</v>
      </c>
      <c r="X73" s="4">
        <f t="shared" si="5"/>
        <v>-8.3625000000001393E-2</v>
      </c>
      <c r="Y73" s="4">
        <f t="shared" si="5"/>
        <v>0.51261200000000073</v>
      </c>
      <c r="Z73" s="18">
        <f t="shared" si="8"/>
        <v>1.3354730000000004</v>
      </c>
    </row>
    <row r="74" spans="1:26" x14ac:dyDescent="0.25">
      <c r="A74" s="15" t="s">
        <v>516</v>
      </c>
      <c r="B74" s="16">
        <v>16.000781</v>
      </c>
      <c r="C74" s="16">
        <v>16.284369000000002</v>
      </c>
      <c r="D74" s="16">
        <v>16.500937</v>
      </c>
      <c r="E74" s="16">
        <v>16.341093999999998</v>
      </c>
      <c r="F74" s="16">
        <v>16.913430999999999</v>
      </c>
      <c r="G74" s="16">
        <v>16.635200000000001</v>
      </c>
      <c r="H74" s="16">
        <v>16.585006</v>
      </c>
      <c r="I74" s="16">
        <v>16.285405999999998</v>
      </c>
      <c r="J74" s="16">
        <v>17.144375</v>
      </c>
      <c r="K74" s="16">
        <v>17.326761999999999</v>
      </c>
      <c r="L74" s="16">
        <v>17.752918999999999</v>
      </c>
      <c r="M74" s="16">
        <v>17.917444</v>
      </c>
      <c r="N74" s="17">
        <f t="shared" si="7"/>
        <v>16.80731033333333</v>
      </c>
      <c r="O74" s="4">
        <f t="shared" si="6"/>
        <v>0.28358800000000173</v>
      </c>
      <c r="P74" s="4">
        <f t="shared" si="6"/>
        <v>0.21656799999999876</v>
      </c>
      <c r="Q74" s="4">
        <f t="shared" si="6"/>
        <v>-0.15984300000000218</v>
      </c>
      <c r="R74" s="4">
        <f t="shared" si="6"/>
        <v>0.57233700000000098</v>
      </c>
      <c r="S74" s="4">
        <f t="shared" si="6"/>
        <v>-0.27823099999999812</v>
      </c>
      <c r="T74" s="4">
        <f t="shared" si="5"/>
        <v>-5.0194000000001182E-2</v>
      </c>
      <c r="U74" s="4">
        <f t="shared" si="5"/>
        <v>-0.29960000000000164</v>
      </c>
      <c r="V74" s="4">
        <f t="shared" si="5"/>
        <v>0.85896900000000187</v>
      </c>
      <c r="W74" s="4">
        <f t="shared" si="5"/>
        <v>0.18238699999999852</v>
      </c>
      <c r="X74" s="4">
        <f t="shared" si="5"/>
        <v>0.4261569999999999</v>
      </c>
      <c r="Y74" s="4">
        <f t="shared" si="5"/>
        <v>0.16452500000000114</v>
      </c>
      <c r="Z74" s="18">
        <f t="shared" si="8"/>
        <v>1.9166629999999998</v>
      </c>
    </row>
    <row r="75" spans="1:26" x14ac:dyDescent="0.25">
      <c r="A75" s="15" t="s">
        <v>517</v>
      </c>
      <c r="B75" s="16">
        <v>22.990266999999999</v>
      </c>
      <c r="C75" s="16">
        <v>22.985001</v>
      </c>
      <c r="D75" s="16">
        <v>23.091667000000001</v>
      </c>
      <c r="E75" s="16">
        <v>22.769466000000001</v>
      </c>
      <c r="F75" s="16">
        <v>22.575834</v>
      </c>
      <c r="G75" s="16">
        <v>22.414466999999998</v>
      </c>
      <c r="H75" s="16">
        <v>22.497800000000002</v>
      </c>
      <c r="I75" s="16">
        <v>22.519967000000001</v>
      </c>
      <c r="J75" s="16">
        <v>22.688065999999999</v>
      </c>
      <c r="K75" s="16">
        <v>22.963034</v>
      </c>
      <c r="L75" s="16">
        <v>23.161366999999998</v>
      </c>
      <c r="M75" s="16">
        <v>23.396367000000001</v>
      </c>
      <c r="N75" s="17">
        <f t="shared" si="7"/>
        <v>22.837775249999996</v>
      </c>
      <c r="O75" s="4">
        <f t="shared" si="6"/>
        <v>-5.2659999999988827E-3</v>
      </c>
      <c r="P75" s="4">
        <f t="shared" si="6"/>
        <v>0.10666600000000059</v>
      </c>
      <c r="Q75" s="4">
        <f t="shared" si="6"/>
        <v>-0.32220099999999974</v>
      </c>
      <c r="R75" s="4">
        <f t="shared" si="6"/>
        <v>-0.19363200000000091</v>
      </c>
      <c r="S75" s="4">
        <f t="shared" si="6"/>
        <v>-0.16136700000000204</v>
      </c>
      <c r="T75" s="4">
        <f t="shared" si="5"/>
        <v>8.333300000000321E-2</v>
      </c>
      <c r="U75" s="4">
        <f t="shared" si="5"/>
        <v>2.2166999999999604E-2</v>
      </c>
      <c r="V75" s="4">
        <f t="shared" si="5"/>
        <v>0.168098999999998</v>
      </c>
      <c r="W75" s="4">
        <f t="shared" si="5"/>
        <v>0.27496800000000121</v>
      </c>
      <c r="X75" s="4">
        <f t="shared" si="5"/>
        <v>0.19833299999999809</v>
      </c>
      <c r="Y75" s="4">
        <f t="shared" si="5"/>
        <v>0.23500000000000298</v>
      </c>
      <c r="Z75" s="20">
        <f t="shared" si="8"/>
        <v>0.40610000000000213</v>
      </c>
    </row>
    <row r="76" spans="1:26" x14ac:dyDescent="0.25">
      <c r="A76" s="15" t="s">
        <v>527</v>
      </c>
      <c r="B76" s="16">
        <v>11.934129</v>
      </c>
      <c r="C76" s="16">
        <v>11.804129</v>
      </c>
      <c r="D76" s="16">
        <v>12.193004</v>
      </c>
      <c r="E76" s="16">
        <v>12.659184</v>
      </c>
      <c r="F76" s="16">
        <v>12.319929999999999</v>
      </c>
      <c r="G76" s="16">
        <v>12.364749</v>
      </c>
      <c r="H76" s="16">
        <v>12.079606</v>
      </c>
      <c r="I76" s="16">
        <v>12.037286999999999</v>
      </c>
      <c r="J76" s="16">
        <v>12.382486999999999</v>
      </c>
      <c r="K76" s="16">
        <v>12.516985</v>
      </c>
      <c r="L76" s="16">
        <v>12.810746</v>
      </c>
      <c r="M76" s="16">
        <v>13.149397</v>
      </c>
      <c r="N76" s="17">
        <f t="shared" si="7"/>
        <v>12.35430275</v>
      </c>
      <c r="O76" s="4">
        <f t="shared" si="6"/>
        <v>-0.13000000000000078</v>
      </c>
      <c r="P76" s="4">
        <f t="shared" si="6"/>
        <v>0.38887500000000053</v>
      </c>
      <c r="Q76" s="4">
        <f t="shared" si="6"/>
        <v>0.46617999999999959</v>
      </c>
      <c r="R76" s="4">
        <f t="shared" si="6"/>
        <v>-0.33925400000000039</v>
      </c>
      <c r="S76" s="4">
        <f t="shared" si="6"/>
        <v>4.4819000000000386E-2</v>
      </c>
      <c r="T76" s="4">
        <f t="shared" si="5"/>
        <v>-0.2851429999999997</v>
      </c>
      <c r="U76" s="4">
        <f t="shared" si="5"/>
        <v>-4.2319000000000884E-2</v>
      </c>
      <c r="V76" s="4">
        <f t="shared" si="5"/>
        <v>0.34520000000000017</v>
      </c>
      <c r="W76" s="4">
        <f t="shared" si="5"/>
        <v>0.13449800000000067</v>
      </c>
      <c r="X76" s="4">
        <f t="shared" si="5"/>
        <v>0.29376099999999994</v>
      </c>
      <c r="Y76" s="4">
        <f t="shared" si="5"/>
        <v>0.33865100000000048</v>
      </c>
      <c r="Z76" s="18">
        <f t="shared" si="8"/>
        <v>1.215268</v>
      </c>
    </row>
    <row r="77" spans="1:26" x14ac:dyDescent="0.25">
      <c r="A77" s="15" t="s">
        <v>872</v>
      </c>
      <c r="B77" s="16">
        <v>11.27544</v>
      </c>
      <c r="C77" s="16">
        <v>11.619669999999999</v>
      </c>
      <c r="D77" s="16">
        <v>11.215820000000001</v>
      </c>
      <c r="E77" s="16">
        <v>11.113989999999999</v>
      </c>
      <c r="F77" s="16">
        <v>11.260910000000001</v>
      </c>
      <c r="G77" s="16">
        <v>11.66358</v>
      </c>
      <c r="H77" s="16">
        <v>11.579829999999999</v>
      </c>
      <c r="I77" s="16">
        <v>11.84084</v>
      </c>
      <c r="J77" s="16">
        <v>11.99574</v>
      </c>
      <c r="K77" s="16">
        <v>11.69858</v>
      </c>
      <c r="L77" s="16">
        <v>11.917579999999999</v>
      </c>
      <c r="M77" s="16">
        <v>12.253500000000001</v>
      </c>
      <c r="N77" s="17">
        <f t="shared" si="7"/>
        <v>11.619623333333331</v>
      </c>
      <c r="O77" s="4">
        <f t="shared" si="6"/>
        <v>0.34422999999999959</v>
      </c>
      <c r="P77" s="4">
        <f t="shared" si="6"/>
        <v>-0.40384999999999849</v>
      </c>
      <c r="Q77" s="4">
        <f t="shared" si="6"/>
        <v>-0.10183000000000142</v>
      </c>
      <c r="R77" s="4">
        <f t="shared" si="6"/>
        <v>0.14692000000000149</v>
      </c>
      <c r="S77" s="4">
        <f t="shared" si="6"/>
        <v>0.40266999999999875</v>
      </c>
      <c r="T77" s="4">
        <f t="shared" si="5"/>
        <v>-8.3750000000000213E-2</v>
      </c>
      <c r="U77" s="4">
        <f t="shared" si="5"/>
        <v>0.26101000000000063</v>
      </c>
      <c r="V77" s="4">
        <f t="shared" si="5"/>
        <v>0.15489999999999959</v>
      </c>
      <c r="W77" s="4">
        <f t="shared" si="5"/>
        <v>-0.29715999999999987</v>
      </c>
      <c r="X77" s="4">
        <f t="shared" si="5"/>
        <v>0.21899999999999942</v>
      </c>
      <c r="Y77" s="4">
        <f t="shared" si="5"/>
        <v>0.33592000000000155</v>
      </c>
      <c r="Z77" s="18">
        <f t="shared" si="8"/>
        <v>0.97806000000000104</v>
      </c>
    </row>
    <row r="78" spans="1:26" x14ac:dyDescent="0.25">
      <c r="A78" s="15" t="s">
        <v>536</v>
      </c>
      <c r="B78" s="16">
        <v>17.129075</v>
      </c>
      <c r="C78" s="16">
        <v>17.277898</v>
      </c>
      <c r="D78" s="16">
        <v>17.114031000000001</v>
      </c>
      <c r="E78" s="16">
        <v>17.18563</v>
      </c>
      <c r="F78" s="16">
        <v>17.001546999999999</v>
      </c>
      <c r="G78" s="16">
        <v>17.028862</v>
      </c>
      <c r="H78" s="16">
        <v>17.261557</v>
      </c>
      <c r="I78" s="16">
        <v>17.471623999999998</v>
      </c>
      <c r="J78" s="16">
        <v>17.572343</v>
      </c>
      <c r="K78" s="16">
        <v>17.583515999999999</v>
      </c>
      <c r="L78" s="16">
        <v>17.918887999999999</v>
      </c>
      <c r="M78" s="16">
        <v>18.339164</v>
      </c>
      <c r="N78" s="17">
        <f t="shared" si="7"/>
        <v>17.40701125</v>
      </c>
      <c r="O78" s="4">
        <f t="shared" si="6"/>
        <v>0.14882300000000015</v>
      </c>
      <c r="P78" s="4">
        <f t="shared" si="6"/>
        <v>-0.16386699999999976</v>
      </c>
      <c r="Q78" s="4">
        <f t="shared" si="6"/>
        <v>7.159899999999908E-2</v>
      </c>
      <c r="R78" s="4">
        <f t="shared" si="6"/>
        <v>-0.18408300000000111</v>
      </c>
      <c r="S78" s="4">
        <f t="shared" si="6"/>
        <v>2.7315000000001532E-2</v>
      </c>
      <c r="T78" s="4">
        <f t="shared" si="5"/>
        <v>0.23269499999999965</v>
      </c>
      <c r="U78" s="4">
        <f t="shared" si="5"/>
        <v>0.21006699999999867</v>
      </c>
      <c r="V78" s="4">
        <f t="shared" si="5"/>
        <v>0.10071900000000156</v>
      </c>
      <c r="W78" s="4">
        <f t="shared" si="5"/>
        <v>1.1172999999999433E-2</v>
      </c>
      <c r="X78" s="4">
        <f t="shared" si="5"/>
        <v>0.33537199999999956</v>
      </c>
      <c r="Y78" s="4">
        <f t="shared" si="5"/>
        <v>0.4202760000000012</v>
      </c>
      <c r="Z78" s="18">
        <f t="shared" si="8"/>
        <v>1.210089</v>
      </c>
    </row>
    <row r="79" spans="1:26" x14ac:dyDescent="0.25">
      <c r="A79" s="15" t="s">
        <v>538</v>
      </c>
      <c r="B79" s="16">
        <v>11.082738000000001</v>
      </c>
      <c r="C79" s="16">
        <v>11.049524</v>
      </c>
      <c r="D79" s="16">
        <v>11.244769</v>
      </c>
      <c r="E79" s="16">
        <v>11.132469</v>
      </c>
      <c r="F79" s="16">
        <v>11.108707000000001</v>
      </c>
      <c r="G79" s="16">
        <v>11.352955</v>
      </c>
      <c r="H79" s="16">
        <v>11.345393</v>
      </c>
      <c r="I79" s="16">
        <v>11.066928000000001</v>
      </c>
      <c r="J79" s="16">
        <v>11.168744999999999</v>
      </c>
      <c r="K79" s="16">
        <v>11.439420999999999</v>
      </c>
      <c r="L79" s="16">
        <v>12.062028</v>
      </c>
      <c r="M79" s="16">
        <v>12.596299999999999</v>
      </c>
      <c r="N79" s="17">
        <f t="shared" si="7"/>
        <v>11.387498083333334</v>
      </c>
      <c r="O79" s="4">
        <f t="shared" si="6"/>
        <v>-3.3214000000000965E-2</v>
      </c>
      <c r="P79" s="4">
        <f t="shared" si="6"/>
        <v>0.19524499999999989</v>
      </c>
      <c r="Q79" s="4">
        <f t="shared" si="6"/>
        <v>-0.1122999999999994</v>
      </c>
      <c r="R79" s="4">
        <f t="shared" si="6"/>
        <v>-2.3761999999999617E-2</v>
      </c>
      <c r="S79" s="4">
        <f t="shared" si="6"/>
        <v>0.24424799999999891</v>
      </c>
      <c r="T79" s="4">
        <f t="shared" si="5"/>
        <v>-7.5620000000000687E-3</v>
      </c>
      <c r="U79" s="4">
        <f t="shared" si="5"/>
        <v>-0.27846499999999885</v>
      </c>
      <c r="V79" s="4">
        <f t="shared" si="5"/>
        <v>0.10181699999999871</v>
      </c>
      <c r="W79" s="4">
        <f t="shared" si="5"/>
        <v>0.27067599999999992</v>
      </c>
      <c r="X79" s="4">
        <f t="shared" si="5"/>
        <v>0.62260700000000035</v>
      </c>
      <c r="Y79" s="4">
        <f t="shared" si="5"/>
        <v>0.53427199999999964</v>
      </c>
      <c r="Z79" s="18">
        <f t="shared" si="8"/>
        <v>1.5135619999999985</v>
      </c>
    </row>
    <row r="80" spans="1:26" x14ac:dyDescent="0.25">
      <c r="A80" s="15" t="s">
        <v>541</v>
      </c>
      <c r="B80" s="16">
        <v>10.869199999999999</v>
      </c>
      <c r="C80" s="16">
        <v>11.1846</v>
      </c>
      <c r="D80" s="16">
        <v>10.7317</v>
      </c>
      <c r="E80" s="16">
        <v>10.619199999999999</v>
      </c>
      <c r="F80" s="16">
        <v>10.8117</v>
      </c>
      <c r="G80" s="16">
        <v>11.205399999999999</v>
      </c>
      <c r="H80" s="16">
        <v>11.117900000000001</v>
      </c>
      <c r="I80" s="16">
        <v>11.377050000000001</v>
      </c>
      <c r="J80" s="16">
        <v>11.53665</v>
      </c>
      <c r="K80" s="16">
        <v>11.238300000000001</v>
      </c>
      <c r="L80" s="16">
        <v>11.46</v>
      </c>
      <c r="M80" s="16">
        <v>11.794600000000001</v>
      </c>
      <c r="N80" s="17">
        <f t="shared" si="7"/>
        <v>11.162191666666667</v>
      </c>
      <c r="O80" s="4">
        <f t="shared" si="6"/>
        <v>0.31540000000000035</v>
      </c>
      <c r="P80" s="4">
        <f t="shared" si="6"/>
        <v>-0.45289999999999964</v>
      </c>
      <c r="Q80" s="4">
        <f t="shared" si="6"/>
        <v>-0.11250000000000071</v>
      </c>
      <c r="R80" s="4">
        <f t="shared" si="6"/>
        <v>0.19250000000000078</v>
      </c>
      <c r="S80" s="4">
        <f t="shared" si="6"/>
        <v>0.39369999999999905</v>
      </c>
      <c r="T80" s="4">
        <f t="shared" si="5"/>
        <v>-8.7499999999998579E-2</v>
      </c>
      <c r="U80" s="4">
        <f t="shared" si="5"/>
        <v>0.25914999999999999</v>
      </c>
      <c r="V80" s="4">
        <f t="shared" si="5"/>
        <v>0.1595999999999993</v>
      </c>
      <c r="W80" s="4">
        <f t="shared" si="5"/>
        <v>-0.29834999999999923</v>
      </c>
      <c r="X80" s="4">
        <f t="shared" si="5"/>
        <v>0.22170000000000023</v>
      </c>
      <c r="Y80" s="4">
        <f t="shared" si="5"/>
        <v>0.33460000000000001</v>
      </c>
      <c r="Z80" s="20">
        <f t="shared" si="8"/>
        <v>0.92540000000000155</v>
      </c>
    </row>
    <row r="81" spans="1:26" x14ac:dyDescent="0.25">
      <c r="A81" s="15" t="s">
        <v>547</v>
      </c>
      <c r="B81" s="16">
        <v>27.307449999999999</v>
      </c>
      <c r="C81" s="16">
        <v>27.225662</v>
      </c>
      <c r="D81" s="16">
        <v>27.244661000000001</v>
      </c>
      <c r="E81" s="16">
        <v>27.868660999999999</v>
      </c>
      <c r="F81" s="16">
        <v>27.500312999999998</v>
      </c>
      <c r="G81" s="16">
        <v>27.221426999999998</v>
      </c>
      <c r="H81" s="16">
        <v>27.268522999999998</v>
      </c>
      <c r="I81" s="16">
        <v>27.278573000000002</v>
      </c>
      <c r="J81" s="16">
        <v>27.584776000000002</v>
      </c>
      <c r="K81" s="16">
        <v>27.618549000000002</v>
      </c>
      <c r="L81" s="16">
        <v>28.032771</v>
      </c>
      <c r="M81" s="16">
        <v>28.057843999999999</v>
      </c>
      <c r="N81" s="17">
        <f t="shared" si="7"/>
        <v>27.517434166666671</v>
      </c>
      <c r="O81" s="4">
        <f t="shared" si="6"/>
        <v>-8.1787999999999528E-2</v>
      </c>
      <c r="P81" s="4">
        <f t="shared" si="6"/>
        <v>1.8999000000000876E-2</v>
      </c>
      <c r="Q81" s="4">
        <f t="shared" si="6"/>
        <v>0.62399999999999878</v>
      </c>
      <c r="R81" s="4">
        <f t="shared" si="6"/>
        <v>-0.36834800000000101</v>
      </c>
      <c r="S81" s="4">
        <f t="shared" si="6"/>
        <v>-0.27888599999999997</v>
      </c>
      <c r="T81" s="4">
        <f t="shared" si="5"/>
        <v>4.7095999999999805E-2</v>
      </c>
      <c r="U81" s="4">
        <f t="shared" si="5"/>
        <v>1.0050000000003223E-2</v>
      </c>
      <c r="V81" s="4">
        <f t="shared" si="5"/>
        <v>0.306203</v>
      </c>
      <c r="W81" s="4">
        <f t="shared" si="5"/>
        <v>3.3773000000000053E-2</v>
      </c>
      <c r="X81" s="4">
        <f t="shared" si="5"/>
        <v>0.41422199999999876</v>
      </c>
      <c r="Y81" s="4">
        <f t="shared" si="5"/>
        <v>2.5072999999999013E-2</v>
      </c>
      <c r="Z81" s="20">
        <f t="shared" si="8"/>
        <v>0.75039400000000001</v>
      </c>
    </row>
    <row r="82" spans="1:26" x14ac:dyDescent="0.25">
      <c r="A82" s="15" t="s">
        <v>550</v>
      </c>
      <c r="B82" s="16">
        <v>25.120625</v>
      </c>
      <c r="C82" s="16">
        <v>24.852827000000001</v>
      </c>
      <c r="D82" s="16">
        <v>25.223116000000001</v>
      </c>
      <c r="E82" s="16">
        <v>25.522652000000001</v>
      </c>
      <c r="F82" s="16">
        <v>24.772334000000001</v>
      </c>
      <c r="G82" s="16">
        <v>24.911888999999999</v>
      </c>
      <c r="H82" s="16">
        <v>24.823346000000001</v>
      </c>
      <c r="I82" s="16">
        <v>25.243179999999999</v>
      </c>
      <c r="J82" s="16">
        <v>25.602302999999999</v>
      </c>
      <c r="K82" s="16">
        <v>25.646006</v>
      </c>
      <c r="L82" s="16">
        <v>26.346671000000001</v>
      </c>
      <c r="M82" s="16">
        <v>26.202202</v>
      </c>
      <c r="N82" s="17">
        <f t="shared" si="7"/>
        <v>25.355595916666669</v>
      </c>
      <c r="O82" s="4">
        <f t="shared" si="6"/>
        <v>-0.26779799999999909</v>
      </c>
      <c r="P82" s="4">
        <f t="shared" si="6"/>
        <v>0.37028899999999965</v>
      </c>
      <c r="Q82" s="4">
        <f t="shared" si="6"/>
        <v>0.2995359999999998</v>
      </c>
      <c r="R82" s="4">
        <f t="shared" si="6"/>
        <v>-0.75031800000000004</v>
      </c>
      <c r="S82" s="4">
        <f t="shared" si="6"/>
        <v>0.13955499999999788</v>
      </c>
      <c r="T82" s="4">
        <f t="shared" si="5"/>
        <v>-8.8542999999997818E-2</v>
      </c>
      <c r="U82" s="4">
        <f t="shared" si="5"/>
        <v>0.41983399999999804</v>
      </c>
      <c r="V82" s="4">
        <f t="shared" si="5"/>
        <v>0.3591230000000003</v>
      </c>
      <c r="W82" s="4">
        <f t="shared" si="5"/>
        <v>4.3703000000000713E-2</v>
      </c>
      <c r="X82" s="4">
        <f t="shared" si="5"/>
        <v>0.70066500000000076</v>
      </c>
      <c r="Y82" s="4">
        <f t="shared" si="5"/>
        <v>-0.14446900000000085</v>
      </c>
      <c r="Z82" s="18">
        <f t="shared" si="8"/>
        <v>1.0815769999999993</v>
      </c>
    </row>
    <row r="83" spans="1:26" x14ac:dyDescent="0.25">
      <c r="A83" s="15" t="s">
        <v>556</v>
      </c>
      <c r="B83" s="16">
        <v>11.683217000000001</v>
      </c>
      <c r="C83" s="16">
        <v>11.783770000000001</v>
      </c>
      <c r="D83" s="16">
        <v>11.658251999999999</v>
      </c>
      <c r="E83" s="16">
        <v>11.691490999999999</v>
      </c>
      <c r="F83" s="16">
        <v>11.362965000000001</v>
      </c>
      <c r="G83" s="16">
        <v>11.562987</v>
      </c>
      <c r="H83" s="16">
        <v>11.878504</v>
      </c>
      <c r="I83" s="16">
        <v>12.20757</v>
      </c>
      <c r="J83" s="16">
        <v>12.253926</v>
      </c>
      <c r="K83" s="16">
        <v>12.159535</v>
      </c>
      <c r="L83" s="16">
        <v>12.520117000000001</v>
      </c>
      <c r="M83" s="16">
        <v>12.970651999999999</v>
      </c>
      <c r="N83" s="17">
        <f t="shared" si="7"/>
        <v>11.977748833333335</v>
      </c>
      <c r="O83" s="4">
        <f t="shared" si="6"/>
        <v>0.10055299999999967</v>
      </c>
      <c r="P83" s="4">
        <f t="shared" si="6"/>
        <v>-0.12551800000000135</v>
      </c>
      <c r="Q83" s="4">
        <f t="shared" si="6"/>
        <v>3.3239000000000019E-2</v>
      </c>
      <c r="R83" s="4">
        <f t="shared" si="6"/>
        <v>-0.32852599999999832</v>
      </c>
      <c r="S83" s="4">
        <f t="shared" si="6"/>
        <v>0.20002199999999881</v>
      </c>
      <c r="T83" s="4">
        <f t="shared" si="5"/>
        <v>0.31551699999999983</v>
      </c>
      <c r="U83" s="4">
        <f t="shared" si="5"/>
        <v>0.32906600000000097</v>
      </c>
      <c r="V83" s="4">
        <f t="shared" si="5"/>
        <v>4.6355999999999398E-2</v>
      </c>
      <c r="W83" s="4">
        <f t="shared" si="5"/>
        <v>-9.4390999999999892E-2</v>
      </c>
      <c r="X83" s="4">
        <f t="shared" si="5"/>
        <v>0.36058200000000085</v>
      </c>
      <c r="Y83" s="4">
        <f t="shared" si="5"/>
        <v>0.45053499999999858</v>
      </c>
      <c r="Z83" s="18">
        <f t="shared" si="8"/>
        <v>1.2874349999999986</v>
      </c>
    </row>
    <row r="84" spans="1:26" x14ac:dyDescent="0.25">
      <c r="A84" s="15" t="s">
        <v>873</v>
      </c>
      <c r="B84" s="16">
        <v>27.539159999999999</v>
      </c>
      <c r="C84" s="16">
        <v>27.691520000000001</v>
      </c>
      <c r="D84" s="16">
        <v>27.573</v>
      </c>
      <c r="E84" s="16">
        <v>27.58784</v>
      </c>
      <c r="F84" s="16">
        <v>27.66582</v>
      </c>
      <c r="G84" s="16">
        <v>27.633839999999999</v>
      </c>
      <c r="H84" s="16">
        <v>27.750319999999999</v>
      </c>
      <c r="I84" s="16">
        <v>27.86534</v>
      </c>
      <c r="J84" s="16">
        <v>28.151</v>
      </c>
      <c r="K84" s="16">
        <v>28.301500000000001</v>
      </c>
      <c r="L84" s="16">
        <v>28.482140000000001</v>
      </c>
      <c r="M84" s="16">
        <v>28.686820000000001</v>
      </c>
      <c r="N84" s="17">
        <f t="shared" si="7"/>
        <v>27.910691666666668</v>
      </c>
      <c r="O84" s="4">
        <f t="shared" si="6"/>
        <v>0.15236000000000161</v>
      </c>
      <c r="P84" s="4">
        <f t="shared" si="6"/>
        <v>-0.11852000000000018</v>
      </c>
      <c r="Q84" s="4">
        <f t="shared" si="6"/>
        <v>1.483999999999952E-2</v>
      </c>
      <c r="R84" s="4">
        <f t="shared" si="6"/>
        <v>7.798000000000016E-2</v>
      </c>
      <c r="S84" s="4">
        <f t="shared" si="6"/>
        <v>-3.1980000000000786E-2</v>
      </c>
      <c r="T84" s="4">
        <f t="shared" si="5"/>
        <v>0.11647999999999925</v>
      </c>
      <c r="U84" s="4">
        <f t="shared" si="5"/>
        <v>0.11502000000000123</v>
      </c>
      <c r="V84" s="4">
        <f t="shared" si="5"/>
        <v>0.28566000000000003</v>
      </c>
      <c r="W84" s="4">
        <f t="shared" si="5"/>
        <v>0.15050000000000097</v>
      </c>
      <c r="X84" s="4">
        <f t="shared" si="5"/>
        <v>0.18064000000000036</v>
      </c>
      <c r="Y84" s="4">
        <f t="shared" si="5"/>
        <v>0.20467999999999975</v>
      </c>
      <c r="Z84" s="18">
        <f t="shared" si="8"/>
        <v>1.1476600000000019</v>
      </c>
    </row>
    <row r="85" spans="1:26" x14ac:dyDescent="0.25">
      <c r="A85" s="15" t="s">
        <v>874</v>
      </c>
      <c r="B85" s="16">
        <v>7.8688380000000002</v>
      </c>
      <c r="C85" s="16">
        <v>8.1532509999999991</v>
      </c>
      <c r="D85" s="16">
        <v>7.969303</v>
      </c>
      <c r="E85" s="16">
        <v>8.1246310000000008</v>
      </c>
      <c r="F85" s="16">
        <v>8.1871709999999993</v>
      </c>
      <c r="G85" s="16">
        <v>8.1655529999999992</v>
      </c>
      <c r="H85" s="16">
        <v>7.9967230000000002</v>
      </c>
      <c r="I85" s="16">
        <v>8.2807670000000009</v>
      </c>
      <c r="J85" s="16">
        <v>8.5286069999999992</v>
      </c>
      <c r="K85" s="16">
        <v>8.8155610000000006</v>
      </c>
      <c r="L85" s="16">
        <v>9.1279489999999992</v>
      </c>
      <c r="M85" s="16">
        <v>9.9709620000000001</v>
      </c>
      <c r="N85" s="17">
        <f t="shared" si="7"/>
        <v>8.4324429999999992</v>
      </c>
      <c r="O85" s="4">
        <f t="shared" si="6"/>
        <v>0.28441299999999892</v>
      </c>
      <c r="P85" s="4">
        <f t="shared" si="6"/>
        <v>-0.18394799999999911</v>
      </c>
      <c r="Q85" s="4">
        <f t="shared" si="6"/>
        <v>0.1553280000000008</v>
      </c>
      <c r="R85" s="4">
        <f t="shared" si="6"/>
        <v>6.2539999999998486E-2</v>
      </c>
      <c r="S85" s="4">
        <f t="shared" si="6"/>
        <v>-2.1618000000000137E-2</v>
      </c>
      <c r="T85" s="4">
        <f t="shared" si="6"/>
        <v>-0.16882999999999893</v>
      </c>
      <c r="U85" s="4">
        <f t="shared" si="6"/>
        <v>0.28404400000000063</v>
      </c>
      <c r="V85" s="4">
        <f t="shared" si="6"/>
        <v>0.24783999999999828</v>
      </c>
      <c r="W85" s="4">
        <f t="shared" si="6"/>
        <v>0.28695400000000149</v>
      </c>
      <c r="X85" s="4">
        <f t="shared" si="6"/>
        <v>0.31238799999999856</v>
      </c>
      <c r="Y85" s="4">
        <f t="shared" si="6"/>
        <v>0.8430130000000009</v>
      </c>
      <c r="Z85" s="21">
        <f t="shared" si="8"/>
        <v>2.1021239999999999</v>
      </c>
    </row>
    <row r="86" spans="1:26" x14ac:dyDescent="0.25">
      <c r="A86" s="15" t="s">
        <v>836</v>
      </c>
      <c r="B86" s="16">
        <v>23.799821000000001</v>
      </c>
      <c r="C86" s="16">
        <v>23.772297999999999</v>
      </c>
      <c r="D86" s="16">
        <v>23.817682000000001</v>
      </c>
      <c r="E86" s="16">
        <v>23.811705</v>
      </c>
      <c r="F86" s="16">
        <v>23.974875000000001</v>
      </c>
      <c r="G86" s="16">
        <v>23.852618</v>
      </c>
      <c r="H86" s="16">
        <v>23.827023000000001</v>
      </c>
      <c r="I86" s="16">
        <v>23.73864</v>
      </c>
      <c r="J86" s="16">
        <v>24.049685</v>
      </c>
      <c r="K86" s="16">
        <v>24.039009</v>
      </c>
      <c r="L86" s="16">
        <v>24.360828999999999</v>
      </c>
      <c r="M86" s="16">
        <v>24.257293000000001</v>
      </c>
      <c r="N86" s="17">
        <f t="shared" si="7"/>
        <v>23.941789833333335</v>
      </c>
      <c r="O86" s="4">
        <f t="shared" si="6"/>
        <v>-2.7523000000002185E-2</v>
      </c>
      <c r="P86" s="4">
        <f t="shared" si="6"/>
        <v>4.5384000000002089E-2</v>
      </c>
      <c r="Q86" s="4">
        <f t="shared" si="6"/>
        <v>-5.9770000000014534E-3</v>
      </c>
      <c r="R86" s="4">
        <f t="shared" si="6"/>
        <v>0.16317000000000093</v>
      </c>
      <c r="S86" s="4">
        <f t="shared" si="6"/>
        <v>-0.12225700000000117</v>
      </c>
      <c r="T86" s="4">
        <f t="shared" si="6"/>
        <v>-2.5594999999999146E-2</v>
      </c>
      <c r="U86" s="4">
        <f t="shared" si="6"/>
        <v>-8.8383000000000322E-2</v>
      </c>
      <c r="V86" s="4">
        <f t="shared" si="6"/>
        <v>0.31104500000000002</v>
      </c>
      <c r="W86" s="4">
        <f t="shared" si="6"/>
        <v>-1.067600000000013E-2</v>
      </c>
      <c r="X86" s="4">
        <f t="shared" si="6"/>
        <v>0.32181999999999888</v>
      </c>
      <c r="Y86" s="4">
        <f t="shared" si="6"/>
        <v>-0.1035359999999983</v>
      </c>
      <c r="Z86" s="20">
        <f t="shared" si="8"/>
        <v>0.45747199999999921</v>
      </c>
    </row>
    <row r="87" spans="1:26" x14ac:dyDescent="0.25">
      <c r="A87" s="15" t="s">
        <v>569</v>
      </c>
      <c r="B87" s="16">
        <v>17.522718000000001</v>
      </c>
      <c r="C87" s="16">
        <v>17.842003999999999</v>
      </c>
      <c r="D87" s="16">
        <v>17.961883</v>
      </c>
      <c r="E87" s="16">
        <v>18.237389</v>
      </c>
      <c r="F87" s="16">
        <v>18.360046000000001</v>
      </c>
      <c r="G87" s="16">
        <v>18.014451000000001</v>
      </c>
      <c r="H87" s="16">
        <v>18.220745999999998</v>
      </c>
      <c r="I87" s="16">
        <v>18.122318</v>
      </c>
      <c r="J87" s="16">
        <v>18.670065999999998</v>
      </c>
      <c r="K87" s="16">
        <v>18.679780999999998</v>
      </c>
      <c r="L87" s="16">
        <v>19.043683999999999</v>
      </c>
      <c r="M87" s="16">
        <v>19.330945</v>
      </c>
      <c r="N87" s="17">
        <f t="shared" si="7"/>
        <v>18.333835916666661</v>
      </c>
      <c r="O87" s="4">
        <f t="shared" si="6"/>
        <v>0.31928599999999818</v>
      </c>
      <c r="P87" s="4">
        <f t="shared" si="6"/>
        <v>0.11987900000000096</v>
      </c>
      <c r="Q87" s="4">
        <f t="shared" si="6"/>
        <v>0.27550600000000003</v>
      </c>
      <c r="R87" s="4">
        <f t="shared" si="6"/>
        <v>0.12265700000000024</v>
      </c>
      <c r="S87" s="4">
        <f t="shared" si="6"/>
        <v>-0.34559499999999943</v>
      </c>
      <c r="T87" s="4">
        <f t="shared" si="6"/>
        <v>0.20629499999999723</v>
      </c>
      <c r="U87" s="4">
        <f t="shared" si="6"/>
        <v>-9.8427999999998406E-2</v>
      </c>
      <c r="V87" s="4">
        <f t="shared" si="6"/>
        <v>0.54774799999999857</v>
      </c>
      <c r="W87" s="4">
        <f t="shared" si="6"/>
        <v>9.7149999999999181E-3</v>
      </c>
      <c r="X87" s="4">
        <f t="shared" si="6"/>
        <v>0.36390300000000053</v>
      </c>
      <c r="Y87" s="4">
        <f t="shared" si="6"/>
        <v>0.28726100000000088</v>
      </c>
      <c r="Z87" s="18">
        <f t="shared" si="8"/>
        <v>1.8082269999999987</v>
      </c>
    </row>
    <row r="88" spans="1:26" x14ac:dyDescent="0.25">
      <c r="A88" s="15" t="s">
        <v>571</v>
      </c>
      <c r="B88" s="16">
        <v>7.4698399999999996</v>
      </c>
      <c r="C88" s="16">
        <v>7.6592399999999996</v>
      </c>
      <c r="D88" s="16">
        <v>7.6961599999999999</v>
      </c>
      <c r="E88" s="16">
        <v>7.70791</v>
      </c>
      <c r="F88" s="16">
        <v>7.5757399999999997</v>
      </c>
      <c r="G88" s="16">
        <v>8.0076699999999992</v>
      </c>
      <c r="H88" s="16">
        <v>7.9555999999999996</v>
      </c>
      <c r="I88" s="16">
        <v>8.2037300000000002</v>
      </c>
      <c r="J88" s="16">
        <v>8.4011600000000008</v>
      </c>
      <c r="K88" s="16">
        <v>8.0462500000000006</v>
      </c>
      <c r="L88" s="16">
        <v>8.2967399999999998</v>
      </c>
      <c r="M88" s="16">
        <v>8.5931800000000003</v>
      </c>
      <c r="N88" s="17">
        <f t="shared" si="7"/>
        <v>7.9677683333333329</v>
      </c>
      <c r="O88" s="4">
        <f t="shared" si="6"/>
        <v>0.18940000000000001</v>
      </c>
      <c r="P88" s="4">
        <f t="shared" si="6"/>
        <v>3.6920000000000286E-2</v>
      </c>
      <c r="Q88" s="4">
        <f t="shared" si="6"/>
        <v>1.1750000000000149E-2</v>
      </c>
      <c r="R88" s="4">
        <f t="shared" si="6"/>
        <v>-0.13217000000000034</v>
      </c>
      <c r="S88" s="4">
        <f t="shared" si="6"/>
        <v>0.43192999999999948</v>
      </c>
      <c r="T88" s="4">
        <f t="shared" si="6"/>
        <v>-5.2069999999999617E-2</v>
      </c>
      <c r="U88" s="4">
        <f t="shared" si="6"/>
        <v>0.24813000000000063</v>
      </c>
      <c r="V88" s="4">
        <f t="shared" si="6"/>
        <v>0.19743000000000066</v>
      </c>
      <c r="W88" s="4">
        <f t="shared" si="6"/>
        <v>-0.35491000000000028</v>
      </c>
      <c r="X88" s="4">
        <f t="shared" si="6"/>
        <v>0.25048999999999921</v>
      </c>
      <c r="Y88" s="4">
        <f t="shared" si="6"/>
        <v>0.29644000000000048</v>
      </c>
      <c r="Z88" s="18">
        <f t="shared" si="8"/>
        <v>1.1233400000000007</v>
      </c>
    </row>
    <row r="89" spans="1:26" x14ac:dyDescent="0.25">
      <c r="A89" s="15" t="s">
        <v>575</v>
      </c>
      <c r="B89" s="16">
        <v>25.319613</v>
      </c>
      <c r="C89" s="16">
        <v>25.214548000000001</v>
      </c>
      <c r="D89" s="16">
        <v>25.101067</v>
      </c>
      <c r="E89" s="16">
        <v>25.272362999999999</v>
      </c>
      <c r="F89" s="16">
        <v>25.33785</v>
      </c>
      <c r="G89" s="16">
        <v>25.170455</v>
      </c>
      <c r="H89" s="16">
        <v>25.475487999999999</v>
      </c>
      <c r="I89" s="16">
        <v>25.138922000000001</v>
      </c>
      <c r="J89" s="16">
        <v>25.347674999999999</v>
      </c>
      <c r="K89" s="16">
        <v>25.543437999999998</v>
      </c>
      <c r="L89" s="16">
        <v>25.766093000000001</v>
      </c>
      <c r="M89" s="16">
        <v>25.972822000000001</v>
      </c>
      <c r="N89" s="17">
        <f t="shared" si="7"/>
        <v>25.38836116666667</v>
      </c>
      <c r="O89" s="4">
        <f t="shared" si="6"/>
        <v>-0.10506499999999974</v>
      </c>
      <c r="P89" s="4">
        <f t="shared" si="6"/>
        <v>-0.11348100000000017</v>
      </c>
      <c r="Q89" s="4">
        <f t="shared" si="6"/>
        <v>0.17129599999999812</v>
      </c>
      <c r="R89" s="4">
        <f t="shared" si="6"/>
        <v>6.5487000000000961E-2</v>
      </c>
      <c r="S89" s="4">
        <f t="shared" si="6"/>
        <v>-0.16739499999999907</v>
      </c>
      <c r="T89" s="4">
        <f t="shared" si="6"/>
        <v>0.30503299999999811</v>
      </c>
      <c r="U89" s="4">
        <f t="shared" si="6"/>
        <v>-0.3365659999999977</v>
      </c>
      <c r="V89" s="4">
        <f t="shared" si="6"/>
        <v>0.20875299999999797</v>
      </c>
      <c r="W89" s="4">
        <f t="shared" si="6"/>
        <v>0.19576299999999947</v>
      </c>
      <c r="X89" s="4">
        <f t="shared" si="6"/>
        <v>0.22265500000000316</v>
      </c>
      <c r="Y89" s="4">
        <f t="shared" si="6"/>
        <v>0.20672899999999927</v>
      </c>
      <c r="Z89" s="20">
        <f t="shared" si="8"/>
        <v>0.65320900000000037</v>
      </c>
    </row>
    <row r="90" spans="1:26" x14ac:dyDescent="0.25">
      <c r="A90" s="15" t="s">
        <v>615</v>
      </c>
      <c r="B90" s="16">
        <v>21.400382</v>
      </c>
      <c r="C90" s="16">
        <v>21.102876999999999</v>
      </c>
      <c r="D90" s="16">
        <v>21.087617999999999</v>
      </c>
      <c r="E90" s="16">
        <v>21.248141</v>
      </c>
      <c r="F90" s="16">
        <v>21.704127</v>
      </c>
      <c r="G90" s="16">
        <v>21.541591</v>
      </c>
      <c r="H90" s="16">
        <v>21.394582</v>
      </c>
      <c r="I90" s="16">
        <v>21.578403999999999</v>
      </c>
      <c r="J90" s="16">
        <v>21.765008999999999</v>
      </c>
      <c r="K90" s="16">
        <v>22.026164000000001</v>
      </c>
      <c r="L90" s="16">
        <v>22.077877000000001</v>
      </c>
      <c r="M90" s="16">
        <v>22.581623</v>
      </c>
      <c r="N90" s="17">
        <f t="shared" si="7"/>
        <v>21.625699583333329</v>
      </c>
      <c r="O90" s="4">
        <f t="shared" ref="O90:Y121" si="9">C90-B90</f>
        <v>-0.29750500000000102</v>
      </c>
      <c r="P90" s="4">
        <f t="shared" si="9"/>
        <v>-1.5259000000000356E-2</v>
      </c>
      <c r="Q90" s="4">
        <f t="shared" si="9"/>
        <v>0.1605230000000013</v>
      </c>
      <c r="R90" s="4">
        <f t="shared" si="9"/>
        <v>0.45598599999999934</v>
      </c>
      <c r="S90" s="4">
        <f t="shared" si="9"/>
        <v>-0.16253599999999935</v>
      </c>
      <c r="T90" s="4">
        <f t="shared" si="9"/>
        <v>-0.14700900000000061</v>
      </c>
      <c r="U90" s="4">
        <f t="shared" si="9"/>
        <v>0.18382199999999926</v>
      </c>
      <c r="V90" s="4">
        <f t="shared" si="9"/>
        <v>0.18660500000000013</v>
      </c>
      <c r="W90" s="4">
        <f t="shared" si="9"/>
        <v>0.26115500000000225</v>
      </c>
      <c r="X90" s="4">
        <f t="shared" si="9"/>
        <v>5.1712999999999454E-2</v>
      </c>
      <c r="Y90" s="4">
        <f t="shared" si="9"/>
        <v>0.50374599999999958</v>
      </c>
      <c r="Z90" s="18">
        <f t="shared" si="8"/>
        <v>1.181241</v>
      </c>
    </row>
    <row r="91" spans="1:26" x14ac:dyDescent="0.25">
      <c r="A91" s="15" t="s">
        <v>621</v>
      </c>
      <c r="B91" s="16">
        <v>18.711690000000001</v>
      </c>
      <c r="C91" s="16">
        <v>18.615576999999998</v>
      </c>
      <c r="D91" s="16">
        <v>18.562321000000001</v>
      </c>
      <c r="E91" s="16">
        <v>18.785807999999999</v>
      </c>
      <c r="F91" s="16">
        <v>18.963234</v>
      </c>
      <c r="G91" s="16">
        <v>18.867367999999999</v>
      </c>
      <c r="H91" s="16">
        <v>19.014355999999999</v>
      </c>
      <c r="I91" s="16">
        <v>18.846271999999999</v>
      </c>
      <c r="J91" s="16">
        <v>18.999607999999998</v>
      </c>
      <c r="K91" s="16">
        <v>19.138904</v>
      </c>
      <c r="L91" s="16">
        <v>19.324884000000001</v>
      </c>
      <c r="M91" s="16">
        <v>19.597548</v>
      </c>
      <c r="N91" s="17">
        <f t="shared" si="7"/>
        <v>18.952297499999997</v>
      </c>
      <c r="O91" s="4">
        <f t="shared" si="9"/>
        <v>-9.6113000000002557E-2</v>
      </c>
      <c r="P91" s="4">
        <f t="shared" si="9"/>
        <v>-5.3255999999997528E-2</v>
      </c>
      <c r="Q91" s="4">
        <f t="shared" si="9"/>
        <v>0.22348699999999866</v>
      </c>
      <c r="R91" s="4">
        <f t="shared" si="9"/>
        <v>0.17742600000000053</v>
      </c>
      <c r="S91" s="4">
        <f t="shared" si="9"/>
        <v>-9.5866000000000895E-2</v>
      </c>
      <c r="T91" s="4">
        <f t="shared" si="9"/>
        <v>0.14698800000000034</v>
      </c>
      <c r="U91" s="4">
        <f t="shared" si="9"/>
        <v>-0.16808400000000034</v>
      </c>
      <c r="V91" s="4">
        <f t="shared" si="9"/>
        <v>0.15333599999999947</v>
      </c>
      <c r="W91" s="4">
        <f t="shared" si="9"/>
        <v>0.13929600000000164</v>
      </c>
      <c r="X91" s="4">
        <f t="shared" si="9"/>
        <v>0.1859800000000007</v>
      </c>
      <c r="Y91" s="4">
        <f t="shared" si="9"/>
        <v>0.27266399999999891</v>
      </c>
      <c r="Z91" s="20">
        <f t="shared" si="8"/>
        <v>0.88585799999999892</v>
      </c>
    </row>
    <row r="92" spans="1:26" x14ac:dyDescent="0.25">
      <c r="A92" s="15" t="s">
        <v>629</v>
      </c>
      <c r="B92" s="16">
        <v>19.148690999999999</v>
      </c>
      <c r="C92" s="16">
        <v>19.189302999999999</v>
      </c>
      <c r="D92" s="16">
        <v>19.586193999999999</v>
      </c>
      <c r="E92" s="16">
        <v>19.642230999999999</v>
      </c>
      <c r="F92" s="16">
        <v>19.696358</v>
      </c>
      <c r="G92" s="16">
        <v>19.436492000000001</v>
      </c>
      <c r="H92" s="16">
        <v>19.339765</v>
      </c>
      <c r="I92" s="16">
        <v>19.402576</v>
      </c>
      <c r="J92" s="16">
        <v>19.526095999999999</v>
      </c>
      <c r="K92" s="16">
        <v>19.609459000000001</v>
      </c>
      <c r="L92" s="16">
        <v>19.843178000000002</v>
      </c>
      <c r="M92" s="16">
        <v>20.014284</v>
      </c>
      <c r="N92" s="17">
        <f t="shared" si="7"/>
        <v>19.53621891666667</v>
      </c>
      <c r="O92" s="4">
        <f t="shared" si="9"/>
        <v>4.0611999999999426E-2</v>
      </c>
      <c r="P92" s="4">
        <f t="shared" si="9"/>
        <v>0.3968910000000001</v>
      </c>
      <c r="Q92" s="4">
        <f t="shared" si="9"/>
        <v>5.6036999999999892E-2</v>
      </c>
      <c r="R92" s="4">
        <f t="shared" si="9"/>
        <v>5.4127000000001146E-2</v>
      </c>
      <c r="S92" s="4">
        <f t="shared" si="9"/>
        <v>-0.25986599999999882</v>
      </c>
      <c r="T92" s="4">
        <f t="shared" si="9"/>
        <v>-9.672700000000134E-2</v>
      </c>
      <c r="U92" s="4">
        <f t="shared" si="9"/>
        <v>6.281099999999995E-2</v>
      </c>
      <c r="V92" s="4">
        <f t="shared" si="9"/>
        <v>0.12351999999999919</v>
      </c>
      <c r="W92" s="4">
        <f t="shared" si="9"/>
        <v>8.3363000000002074E-2</v>
      </c>
      <c r="X92" s="4">
        <f t="shared" si="9"/>
        <v>0.23371900000000068</v>
      </c>
      <c r="Y92" s="4">
        <f t="shared" si="9"/>
        <v>0.1711059999999982</v>
      </c>
      <c r="Z92" s="20">
        <f t="shared" si="8"/>
        <v>0.8655930000000005</v>
      </c>
    </row>
    <row r="93" spans="1:26" x14ac:dyDescent="0.25">
      <c r="A93" s="15" t="s">
        <v>638</v>
      </c>
      <c r="B93" s="16">
        <v>-4.3224999999999998</v>
      </c>
      <c r="C93" s="16">
        <v>-4.6254249999999999</v>
      </c>
      <c r="D93" s="16">
        <v>-3.9681500000000001</v>
      </c>
      <c r="E93" s="16">
        <v>-3.2512500000000002</v>
      </c>
      <c r="F93" s="16">
        <v>-3.86565</v>
      </c>
      <c r="G93" s="16">
        <v>-4.0285500000000001</v>
      </c>
      <c r="H93" s="16">
        <v>-4.4206000000000003</v>
      </c>
      <c r="I93" s="16">
        <v>-4.2035499999999999</v>
      </c>
      <c r="J93" s="16">
        <v>-3.778975</v>
      </c>
      <c r="K93" s="16">
        <v>-3.6139749999999999</v>
      </c>
      <c r="L93" s="16">
        <v>-3.0145749999999998</v>
      </c>
      <c r="M93" s="16">
        <v>-2.07335</v>
      </c>
      <c r="N93" s="17">
        <f t="shared" si="7"/>
        <v>-3.7638791666666669</v>
      </c>
      <c r="O93" s="4">
        <f t="shared" si="9"/>
        <v>-0.30292500000000011</v>
      </c>
      <c r="P93" s="4">
        <f t="shared" si="9"/>
        <v>0.65727499999999983</v>
      </c>
      <c r="Q93" s="4">
        <f t="shared" si="9"/>
        <v>0.71689999999999987</v>
      </c>
      <c r="R93" s="4">
        <f t="shared" si="9"/>
        <v>-0.61439999999999984</v>
      </c>
      <c r="S93" s="4">
        <f t="shared" si="9"/>
        <v>-0.16290000000000004</v>
      </c>
      <c r="T93" s="4">
        <f t="shared" si="9"/>
        <v>-0.39205000000000023</v>
      </c>
      <c r="U93" s="4">
        <f t="shared" si="9"/>
        <v>0.21705000000000041</v>
      </c>
      <c r="V93" s="4">
        <f t="shared" si="9"/>
        <v>0.42457499999999992</v>
      </c>
      <c r="W93" s="4">
        <f t="shared" si="9"/>
        <v>0.16500000000000004</v>
      </c>
      <c r="X93" s="4">
        <f t="shared" si="9"/>
        <v>0.59940000000000015</v>
      </c>
      <c r="Y93" s="4">
        <f t="shared" si="9"/>
        <v>0.94122499999999976</v>
      </c>
      <c r="Z93" s="21">
        <f t="shared" si="8"/>
        <v>2.2491499999999998</v>
      </c>
    </row>
    <row r="94" spans="1:26" x14ac:dyDescent="0.25">
      <c r="A94" s="15" t="s">
        <v>639</v>
      </c>
      <c r="B94" s="16">
        <v>13.758660000000001</v>
      </c>
      <c r="C94" s="16">
        <v>14.0105</v>
      </c>
      <c r="D94" s="16">
        <v>13.50718</v>
      </c>
      <c r="E94" s="16">
        <v>13.406000000000001</v>
      </c>
      <c r="F94" s="16">
        <v>13.6555</v>
      </c>
      <c r="G94" s="16">
        <v>14.013159999999999</v>
      </c>
      <c r="H94" s="16">
        <v>13.91784</v>
      </c>
      <c r="I94" s="16">
        <v>14.154500000000001</v>
      </c>
      <c r="J94" s="16">
        <v>14.27248</v>
      </c>
      <c r="K94" s="16">
        <v>14.02586</v>
      </c>
      <c r="L94" s="16">
        <v>14.250859999999999</v>
      </c>
      <c r="M94" s="16">
        <v>14.576320000000001</v>
      </c>
      <c r="N94" s="17">
        <f t="shared" si="7"/>
        <v>13.962404999999999</v>
      </c>
      <c r="O94" s="4">
        <f t="shared" si="9"/>
        <v>0.25183999999999962</v>
      </c>
      <c r="P94" s="4">
        <f t="shared" si="9"/>
        <v>-0.50332000000000043</v>
      </c>
      <c r="Q94" s="4">
        <f t="shared" si="9"/>
        <v>-0.10117999999999938</v>
      </c>
      <c r="R94" s="4">
        <f t="shared" si="9"/>
        <v>0.24949999999999939</v>
      </c>
      <c r="S94" s="4">
        <f t="shared" si="9"/>
        <v>0.3576599999999992</v>
      </c>
      <c r="T94" s="4">
        <f t="shared" si="9"/>
        <v>-9.5319999999999183E-2</v>
      </c>
      <c r="U94" s="4">
        <f t="shared" si="9"/>
        <v>0.23666000000000054</v>
      </c>
      <c r="V94" s="4">
        <f t="shared" si="9"/>
        <v>0.11797999999999931</v>
      </c>
      <c r="W94" s="4">
        <f t="shared" si="9"/>
        <v>-0.24662000000000006</v>
      </c>
      <c r="X94" s="4">
        <f t="shared" si="9"/>
        <v>0.22499999999999964</v>
      </c>
      <c r="Y94" s="4">
        <f t="shared" si="9"/>
        <v>0.32546000000000141</v>
      </c>
      <c r="Z94" s="20">
        <f t="shared" si="8"/>
        <v>0.81766000000000005</v>
      </c>
    </row>
    <row r="95" spans="1:26" x14ac:dyDescent="0.25">
      <c r="A95" s="15" t="s">
        <v>837</v>
      </c>
      <c r="B95" s="16">
        <v>15.115399999999999</v>
      </c>
      <c r="C95" s="16">
        <v>15.24</v>
      </c>
      <c r="D95" s="16">
        <v>15.38875</v>
      </c>
      <c r="E95" s="16">
        <v>15.246650000000001</v>
      </c>
      <c r="F95" s="16">
        <v>15.2704</v>
      </c>
      <c r="G95" s="16">
        <v>15.558350000000001</v>
      </c>
      <c r="H95" s="16">
        <v>15.607049999999999</v>
      </c>
      <c r="I95" s="16">
        <v>15.046250000000001</v>
      </c>
      <c r="J95" s="16">
        <v>15.1275</v>
      </c>
      <c r="K95" s="16">
        <v>15.3775</v>
      </c>
      <c r="L95" s="16">
        <v>15.869999</v>
      </c>
      <c r="M95" s="16">
        <v>16.243300000000001</v>
      </c>
      <c r="N95" s="17">
        <f t="shared" si="7"/>
        <v>15.42426241666667</v>
      </c>
      <c r="O95" s="4">
        <f t="shared" si="9"/>
        <v>0.12460000000000093</v>
      </c>
      <c r="P95" s="4">
        <f t="shared" si="9"/>
        <v>0.14874999999999972</v>
      </c>
      <c r="Q95" s="4">
        <f t="shared" si="9"/>
        <v>-0.14209999999999923</v>
      </c>
      <c r="R95" s="4">
        <f t="shared" si="9"/>
        <v>2.3749999999999716E-2</v>
      </c>
      <c r="S95" s="4">
        <f t="shared" si="9"/>
        <v>0.28795000000000037</v>
      </c>
      <c r="T95" s="4">
        <f t="shared" si="9"/>
        <v>4.8699999999998411E-2</v>
      </c>
      <c r="U95" s="4">
        <f t="shared" si="9"/>
        <v>-0.56079999999999863</v>
      </c>
      <c r="V95" s="4">
        <f t="shared" si="9"/>
        <v>8.1249999999998934E-2</v>
      </c>
      <c r="W95" s="4">
        <f t="shared" si="9"/>
        <v>0.25</v>
      </c>
      <c r="X95" s="4">
        <f t="shared" si="9"/>
        <v>0.49249900000000046</v>
      </c>
      <c r="Y95" s="4">
        <f t="shared" si="9"/>
        <v>0.37330100000000144</v>
      </c>
      <c r="Z95" s="18">
        <f t="shared" si="8"/>
        <v>1.1279000000000021</v>
      </c>
    </row>
    <row r="96" spans="1:26" x14ac:dyDescent="0.25">
      <c r="A96" s="15" t="s">
        <v>838</v>
      </c>
      <c r="B96" s="16">
        <v>15.643088000000001</v>
      </c>
      <c r="C96" s="16">
        <v>15.428235000000001</v>
      </c>
      <c r="D96" s="16">
        <v>15.923876</v>
      </c>
      <c r="E96" s="16">
        <v>15.958582</v>
      </c>
      <c r="F96" s="16">
        <v>16.532359</v>
      </c>
      <c r="G96" s="16">
        <v>16.175929</v>
      </c>
      <c r="H96" s="16">
        <v>16.182158999999999</v>
      </c>
      <c r="I96" s="16">
        <v>15.807947</v>
      </c>
      <c r="J96" s="16">
        <v>16.475546999999999</v>
      </c>
      <c r="K96" s="16">
        <v>16.485728999999999</v>
      </c>
      <c r="L96" s="16">
        <v>16.923075999999998</v>
      </c>
      <c r="M96" s="16">
        <v>17.165870999999999</v>
      </c>
      <c r="N96" s="17">
        <f t="shared" si="7"/>
        <v>16.225199833333335</v>
      </c>
      <c r="O96" s="4">
        <f t="shared" si="9"/>
        <v>-0.21485299999999974</v>
      </c>
      <c r="P96" s="4">
        <f t="shared" si="9"/>
        <v>0.49564099999999911</v>
      </c>
      <c r="Q96" s="4">
        <f t="shared" si="9"/>
        <v>3.4705999999999904E-2</v>
      </c>
      <c r="R96" s="4">
        <f t="shared" si="9"/>
        <v>0.57377699999999976</v>
      </c>
      <c r="S96" s="4">
        <f t="shared" si="9"/>
        <v>-0.35642999999999958</v>
      </c>
      <c r="T96" s="4">
        <f t="shared" si="9"/>
        <v>6.2299999999986255E-3</v>
      </c>
      <c r="U96" s="4">
        <f t="shared" si="9"/>
        <v>-0.37421199999999821</v>
      </c>
      <c r="V96" s="4">
        <f t="shared" si="9"/>
        <v>0.66759999999999842</v>
      </c>
      <c r="W96" s="4">
        <f t="shared" si="9"/>
        <v>1.0182000000000357E-2</v>
      </c>
      <c r="X96" s="4">
        <f t="shared" si="9"/>
        <v>0.43734699999999904</v>
      </c>
      <c r="Y96" s="4">
        <f t="shared" si="9"/>
        <v>0.24279500000000098</v>
      </c>
      <c r="Z96" s="18">
        <f t="shared" si="8"/>
        <v>1.5227829999999987</v>
      </c>
    </row>
    <row r="97" spans="1:26" x14ac:dyDescent="0.25">
      <c r="A97" s="15" t="s">
        <v>644</v>
      </c>
      <c r="B97" s="16">
        <v>21.819773000000001</v>
      </c>
      <c r="C97" s="16">
        <v>21.839870999999999</v>
      </c>
      <c r="D97" s="16">
        <v>22.196883</v>
      </c>
      <c r="E97" s="16">
        <v>22.083879</v>
      </c>
      <c r="F97" s="16">
        <v>22.131568999999999</v>
      </c>
      <c r="G97" s="16">
        <v>21.829022999999999</v>
      </c>
      <c r="H97" s="16">
        <v>21.764447000000001</v>
      </c>
      <c r="I97" s="16">
        <v>21.815576</v>
      </c>
      <c r="J97" s="16">
        <v>21.992802999999999</v>
      </c>
      <c r="K97" s="16">
        <v>22.196567000000002</v>
      </c>
      <c r="L97" s="16">
        <v>22.288806999999998</v>
      </c>
      <c r="M97" s="16">
        <v>22.469457999999999</v>
      </c>
      <c r="N97" s="17">
        <f t="shared" si="7"/>
        <v>22.035721333333331</v>
      </c>
      <c r="O97" s="4">
        <f t="shared" si="9"/>
        <v>2.0097999999997285E-2</v>
      </c>
      <c r="P97" s="4">
        <f t="shared" si="9"/>
        <v>0.357012000000001</v>
      </c>
      <c r="Q97" s="4">
        <f t="shared" si="9"/>
        <v>-0.1130040000000001</v>
      </c>
      <c r="R97" s="4">
        <f t="shared" si="9"/>
        <v>4.7689999999999344E-2</v>
      </c>
      <c r="S97" s="4">
        <f t="shared" si="9"/>
        <v>-0.30254599999999954</v>
      </c>
      <c r="T97" s="4">
        <f t="shared" si="9"/>
        <v>-6.4575999999998857E-2</v>
      </c>
      <c r="U97" s="4">
        <f t="shared" si="9"/>
        <v>5.1128999999999536E-2</v>
      </c>
      <c r="V97" s="4">
        <f t="shared" si="9"/>
        <v>0.17722699999999847</v>
      </c>
      <c r="W97" s="4">
        <f t="shared" si="9"/>
        <v>0.20376400000000316</v>
      </c>
      <c r="X97" s="4">
        <f t="shared" si="9"/>
        <v>9.2239999999996769E-2</v>
      </c>
      <c r="Y97" s="4">
        <f t="shared" si="9"/>
        <v>0.18065100000000101</v>
      </c>
      <c r="Z97" s="20">
        <f t="shared" si="8"/>
        <v>0.64968499999999807</v>
      </c>
    </row>
    <row r="98" spans="1:26" x14ac:dyDescent="0.25">
      <c r="A98" s="15" t="s">
        <v>656</v>
      </c>
      <c r="B98" s="16">
        <v>8.3873999999999995</v>
      </c>
      <c r="C98" s="16">
        <v>8.7813510000000008</v>
      </c>
      <c r="D98" s="16">
        <v>8.7711299999999994</v>
      </c>
      <c r="E98" s="16">
        <v>8.7668920000000004</v>
      </c>
      <c r="F98" s="16">
        <v>9.0352390000000007</v>
      </c>
      <c r="G98" s="16">
        <v>8.8093039999999991</v>
      </c>
      <c r="H98" s="16">
        <v>8.5522340000000003</v>
      </c>
      <c r="I98" s="16">
        <v>8.8158989999999999</v>
      </c>
      <c r="J98" s="16">
        <v>9.0973070000000007</v>
      </c>
      <c r="K98" s="16">
        <v>9.5583290000000005</v>
      </c>
      <c r="L98" s="16">
        <v>9.8104800000000001</v>
      </c>
      <c r="M98" s="16">
        <v>10.462872000000001</v>
      </c>
      <c r="N98" s="17">
        <f t="shared" si="7"/>
        <v>9.0707030833333331</v>
      </c>
      <c r="O98" s="4">
        <f t="shared" si="9"/>
        <v>0.39395100000000127</v>
      </c>
      <c r="P98" s="4">
        <f t="shared" si="9"/>
        <v>-1.0221000000001368E-2</v>
      </c>
      <c r="Q98" s="4">
        <f t="shared" si="9"/>
        <v>-4.2379999999990758E-3</v>
      </c>
      <c r="R98" s="4">
        <f t="shared" si="9"/>
        <v>0.26834700000000034</v>
      </c>
      <c r="S98" s="4">
        <f t="shared" si="9"/>
        <v>-0.22593500000000155</v>
      </c>
      <c r="T98" s="4">
        <f t="shared" si="9"/>
        <v>-0.2570699999999988</v>
      </c>
      <c r="U98" s="4">
        <f t="shared" si="9"/>
        <v>0.26366499999999959</v>
      </c>
      <c r="V98" s="4">
        <f t="shared" si="9"/>
        <v>0.28140800000000077</v>
      </c>
      <c r="W98" s="4">
        <f t="shared" si="9"/>
        <v>0.46102199999999982</v>
      </c>
      <c r="X98" s="4">
        <f t="shared" si="9"/>
        <v>0.25215099999999957</v>
      </c>
      <c r="Y98" s="4">
        <f t="shared" si="9"/>
        <v>0.65239200000000075</v>
      </c>
      <c r="Z98" s="21">
        <f t="shared" si="8"/>
        <v>2.0754720000000013</v>
      </c>
    </row>
    <row r="99" spans="1:26" x14ac:dyDescent="0.25">
      <c r="A99" s="15" t="s">
        <v>665</v>
      </c>
      <c r="B99" s="16">
        <v>8.7375129999999999</v>
      </c>
      <c r="C99" s="16">
        <v>8.978135</v>
      </c>
      <c r="D99" s="16">
        <v>9.3192979999999999</v>
      </c>
      <c r="E99" s="16">
        <v>9.0355089999999993</v>
      </c>
      <c r="F99" s="16">
        <v>9.6494330000000001</v>
      </c>
      <c r="G99" s="16">
        <v>9.3565500000000004</v>
      </c>
      <c r="H99" s="16">
        <v>9.1813909999999996</v>
      </c>
      <c r="I99" s="16">
        <v>9.1899700000000006</v>
      </c>
      <c r="J99" s="16">
        <v>9.6548300000000005</v>
      </c>
      <c r="K99" s="16">
        <v>10.114058999999999</v>
      </c>
      <c r="L99" s="16">
        <v>10.289137</v>
      </c>
      <c r="M99" s="16">
        <v>10.972224000000001</v>
      </c>
      <c r="N99" s="17">
        <f t="shared" si="7"/>
        <v>9.539837416666666</v>
      </c>
      <c r="O99" s="4">
        <f t="shared" si="9"/>
        <v>0.24062200000000011</v>
      </c>
      <c r="P99" s="4">
        <f t="shared" si="9"/>
        <v>0.34116299999999988</v>
      </c>
      <c r="Q99" s="4">
        <f t="shared" si="9"/>
        <v>-0.28378900000000051</v>
      </c>
      <c r="R99" s="4">
        <f t="shared" si="9"/>
        <v>0.6139240000000008</v>
      </c>
      <c r="S99" s="4">
        <f t="shared" si="9"/>
        <v>-0.29288299999999978</v>
      </c>
      <c r="T99" s="4">
        <f t="shared" si="9"/>
        <v>-0.17515900000000073</v>
      </c>
      <c r="U99" s="4">
        <f t="shared" si="9"/>
        <v>8.5790000000010025E-3</v>
      </c>
      <c r="V99" s="4">
        <f t="shared" si="9"/>
        <v>0.46485999999999983</v>
      </c>
      <c r="W99" s="4">
        <f t="shared" si="9"/>
        <v>0.45922899999999878</v>
      </c>
      <c r="X99" s="4">
        <f t="shared" si="9"/>
        <v>0.17507800000000096</v>
      </c>
      <c r="Y99" s="4">
        <f t="shared" si="9"/>
        <v>0.68308700000000044</v>
      </c>
      <c r="Z99" s="21">
        <f t="shared" si="8"/>
        <v>2.2347110000000008</v>
      </c>
    </row>
    <row r="100" spans="1:26" x14ac:dyDescent="0.25">
      <c r="A100" s="15" t="s">
        <v>671</v>
      </c>
      <c r="B100" s="16">
        <v>22.319334999999999</v>
      </c>
      <c r="C100" s="16">
        <v>22.319244999999999</v>
      </c>
      <c r="D100" s="16">
        <v>22.30904</v>
      </c>
      <c r="E100" s="16">
        <v>22.322414999999999</v>
      </c>
      <c r="F100" s="16">
        <v>22.608550000000001</v>
      </c>
      <c r="G100" s="16">
        <v>22.119499999999999</v>
      </c>
      <c r="H100" s="16">
        <v>22.13025</v>
      </c>
      <c r="I100" s="16">
        <v>22.175125000000001</v>
      </c>
      <c r="J100" s="16">
        <v>22.572430000000001</v>
      </c>
      <c r="K100" s="16">
        <v>22.640084999999999</v>
      </c>
      <c r="L100" s="16">
        <v>22.436129999999999</v>
      </c>
      <c r="M100" s="16">
        <v>22.81392</v>
      </c>
      <c r="N100" s="17">
        <f t="shared" si="7"/>
        <v>22.397168750000002</v>
      </c>
      <c r="O100" s="4">
        <f t="shared" si="9"/>
        <v>-9.0000000000145519E-5</v>
      </c>
      <c r="P100" s="4">
        <f t="shared" si="9"/>
        <v>-1.0204999999999131E-2</v>
      </c>
      <c r="Q100" s="4">
        <f t="shared" si="9"/>
        <v>1.3374999999999915E-2</v>
      </c>
      <c r="R100" s="4">
        <f t="shared" si="9"/>
        <v>0.28613500000000158</v>
      </c>
      <c r="S100" s="4">
        <f t="shared" si="9"/>
        <v>-0.48905000000000243</v>
      </c>
      <c r="T100" s="4">
        <f t="shared" si="9"/>
        <v>1.0750000000001592E-2</v>
      </c>
      <c r="U100" s="4">
        <f t="shared" si="9"/>
        <v>4.4875000000001108E-2</v>
      </c>
      <c r="V100" s="4">
        <f t="shared" si="9"/>
        <v>0.39730499999999935</v>
      </c>
      <c r="W100" s="4">
        <f t="shared" si="9"/>
        <v>6.7654999999998466E-2</v>
      </c>
      <c r="X100" s="4">
        <f t="shared" si="9"/>
        <v>-0.20395500000000055</v>
      </c>
      <c r="Y100" s="4">
        <f t="shared" si="9"/>
        <v>0.37779000000000096</v>
      </c>
      <c r="Z100" s="20">
        <f t="shared" si="8"/>
        <v>0.49458500000000072</v>
      </c>
    </row>
    <row r="101" spans="1:26" x14ac:dyDescent="0.25">
      <c r="A101" s="15" t="s">
        <v>676</v>
      </c>
      <c r="B101" s="16">
        <v>18.653476999999999</v>
      </c>
      <c r="C101" s="16">
        <v>18.623732</v>
      </c>
      <c r="D101" s="16">
        <v>18.631153000000001</v>
      </c>
      <c r="E101" s="16">
        <v>18.779706000000001</v>
      </c>
      <c r="F101" s="16">
        <v>19.184218000000001</v>
      </c>
      <c r="G101" s="16">
        <v>18.429976</v>
      </c>
      <c r="H101" s="16">
        <v>18.568559</v>
      </c>
      <c r="I101" s="16">
        <v>18.678832</v>
      </c>
      <c r="J101" s="16">
        <v>18.941565000000001</v>
      </c>
      <c r="K101" s="16">
        <v>19.116985</v>
      </c>
      <c r="L101" s="16">
        <v>18.965858999999998</v>
      </c>
      <c r="M101" s="16">
        <v>19.268402999999999</v>
      </c>
      <c r="N101" s="17">
        <f t="shared" si="7"/>
        <v>18.820205416666667</v>
      </c>
      <c r="O101" s="4">
        <f t="shared" si="9"/>
        <v>-2.9744999999998356E-2</v>
      </c>
      <c r="P101" s="4">
        <f t="shared" si="9"/>
        <v>7.4210000000007881E-3</v>
      </c>
      <c r="Q101" s="4">
        <f t="shared" si="9"/>
        <v>0.14855299999999971</v>
      </c>
      <c r="R101" s="4">
        <f t="shared" si="9"/>
        <v>0.40451200000000043</v>
      </c>
      <c r="S101" s="4">
        <f t="shared" si="9"/>
        <v>-0.75424200000000141</v>
      </c>
      <c r="T101" s="4">
        <f t="shared" si="9"/>
        <v>0.13858300000000057</v>
      </c>
      <c r="U101" s="4">
        <f t="shared" si="9"/>
        <v>0.1102729999999994</v>
      </c>
      <c r="V101" s="4">
        <f t="shared" si="9"/>
        <v>0.26273300000000077</v>
      </c>
      <c r="W101" s="4">
        <f t="shared" si="9"/>
        <v>0.17541999999999902</v>
      </c>
      <c r="X101" s="4">
        <f t="shared" si="9"/>
        <v>-0.15112600000000143</v>
      </c>
      <c r="Y101" s="4">
        <f t="shared" si="9"/>
        <v>0.30254400000000103</v>
      </c>
      <c r="Z101" s="20">
        <f t="shared" si="8"/>
        <v>0.61492600000000053</v>
      </c>
    </row>
    <row r="102" spans="1:26" x14ac:dyDescent="0.25">
      <c r="A102" s="15" t="s">
        <v>685</v>
      </c>
      <c r="B102" s="16">
        <v>22.532423000000001</v>
      </c>
      <c r="C102" s="16">
        <v>22.593115999999998</v>
      </c>
      <c r="D102" s="16">
        <v>22.449805999999999</v>
      </c>
      <c r="E102" s="16">
        <v>22.824058000000001</v>
      </c>
      <c r="F102" s="16">
        <v>22.732859000000001</v>
      </c>
      <c r="G102" s="16">
        <v>22.794502000000001</v>
      </c>
      <c r="H102" s="16">
        <v>22.695474999999998</v>
      </c>
      <c r="I102" s="16">
        <v>22.556785000000001</v>
      </c>
      <c r="J102" s="16">
        <v>22.769870000000001</v>
      </c>
      <c r="K102" s="16">
        <v>22.979628000000002</v>
      </c>
      <c r="L102" s="16">
        <v>23.007272</v>
      </c>
      <c r="M102" s="16">
        <v>23.447116000000001</v>
      </c>
      <c r="N102" s="17">
        <f t="shared" si="7"/>
        <v>22.781909166666665</v>
      </c>
      <c r="O102" s="4">
        <f t="shared" si="9"/>
        <v>6.0692999999996999E-2</v>
      </c>
      <c r="P102" s="4">
        <f t="shared" si="9"/>
        <v>-0.1433099999999996</v>
      </c>
      <c r="Q102" s="4">
        <f t="shared" si="9"/>
        <v>0.37425200000000203</v>
      </c>
      <c r="R102" s="4">
        <f t="shared" si="9"/>
        <v>-9.1198999999999586E-2</v>
      </c>
      <c r="S102" s="4">
        <f t="shared" si="9"/>
        <v>6.1643000000000114E-2</v>
      </c>
      <c r="T102" s="4">
        <f t="shared" si="9"/>
        <v>-9.9027000000003085E-2</v>
      </c>
      <c r="U102" s="4">
        <f t="shared" si="9"/>
        <v>-0.13868999999999687</v>
      </c>
      <c r="V102" s="4">
        <f t="shared" si="9"/>
        <v>0.21308499999999952</v>
      </c>
      <c r="W102" s="4">
        <f t="shared" si="9"/>
        <v>0.20975800000000078</v>
      </c>
      <c r="X102" s="4">
        <f t="shared" si="9"/>
        <v>2.764399999999867E-2</v>
      </c>
      <c r="Y102" s="4">
        <f t="shared" si="9"/>
        <v>0.43984400000000079</v>
      </c>
      <c r="Z102" s="20">
        <f t="shared" si="8"/>
        <v>0.91469299999999976</v>
      </c>
    </row>
    <row r="103" spans="1:26" x14ac:dyDescent="0.25">
      <c r="A103" s="15" t="s">
        <v>839</v>
      </c>
      <c r="B103" s="16">
        <v>8.4054099999999998</v>
      </c>
      <c r="C103" s="16">
        <v>8.35</v>
      </c>
      <c r="D103" s="16">
        <v>8.4540699999999998</v>
      </c>
      <c r="E103" s="16">
        <v>8.6667400000000008</v>
      </c>
      <c r="F103" s="16">
        <v>8.3138400000000008</v>
      </c>
      <c r="G103" s="16">
        <v>8.5594999999999999</v>
      </c>
      <c r="H103" s="16">
        <v>8.8343299999999996</v>
      </c>
      <c r="I103" s="16">
        <v>8.63551</v>
      </c>
      <c r="J103" s="16">
        <v>8.6974099999999996</v>
      </c>
      <c r="K103" s="16">
        <v>8.8362499999999997</v>
      </c>
      <c r="L103" s="16">
        <v>9.3849199999999993</v>
      </c>
      <c r="M103" s="16">
        <v>9.8751599999999993</v>
      </c>
      <c r="N103" s="17">
        <f t="shared" si="7"/>
        <v>8.7510949999999994</v>
      </c>
      <c r="O103" s="4">
        <f t="shared" si="9"/>
        <v>-5.5410000000000181E-2</v>
      </c>
      <c r="P103" s="4">
        <f t="shared" si="9"/>
        <v>0.10407000000000011</v>
      </c>
      <c r="Q103" s="4">
        <f t="shared" si="9"/>
        <v>0.21267000000000102</v>
      </c>
      <c r="R103" s="4">
        <f t="shared" si="9"/>
        <v>-0.35289999999999999</v>
      </c>
      <c r="S103" s="4">
        <f t="shared" si="9"/>
        <v>0.2456599999999991</v>
      </c>
      <c r="T103" s="4">
        <f t="shared" si="9"/>
        <v>0.27482999999999969</v>
      </c>
      <c r="U103" s="4">
        <f t="shared" si="9"/>
        <v>-0.19881999999999955</v>
      </c>
      <c r="V103" s="4">
        <f t="shared" si="9"/>
        <v>6.1899999999999622E-2</v>
      </c>
      <c r="W103" s="4">
        <f t="shared" si="9"/>
        <v>0.13884000000000007</v>
      </c>
      <c r="X103" s="4">
        <f t="shared" si="9"/>
        <v>0.54866999999999955</v>
      </c>
      <c r="Y103" s="4">
        <f t="shared" si="9"/>
        <v>0.49024000000000001</v>
      </c>
      <c r="Z103" s="18">
        <f t="shared" si="8"/>
        <v>1.4697499999999994</v>
      </c>
    </row>
    <row r="104" spans="1:26" x14ac:dyDescent="0.25">
      <c r="A104" s="15" t="s">
        <v>690</v>
      </c>
      <c r="B104" s="16">
        <v>10.7875</v>
      </c>
      <c r="C104" s="16">
        <v>11.13705</v>
      </c>
      <c r="D104" s="16">
        <v>10.789149999999999</v>
      </c>
      <c r="E104" s="16">
        <v>10.697100000000001</v>
      </c>
      <c r="F104" s="16">
        <v>10.80165</v>
      </c>
      <c r="G104" s="16">
        <v>11.2004</v>
      </c>
      <c r="H104" s="16">
        <v>11.1258</v>
      </c>
      <c r="I104" s="16">
        <v>11.385400000000001</v>
      </c>
      <c r="J104" s="16">
        <v>11.556649999999999</v>
      </c>
      <c r="K104" s="16">
        <v>11.24835</v>
      </c>
      <c r="L104" s="16">
        <v>11.465450000000001</v>
      </c>
      <c r="M104" s="16">
        <v>11.8</v>
      </c>
      <c r="N104" s="17">
        <f t="shared" si="7"/>
        <v>11.166208333333335</v>
      </c>
      <c r="O104" s="4">
        <f t="shared" si="9"/>
        <v>0.34955000000000069</v>
      </c>
      <c r="P104" s="4">
        <f t="shared" si="9"/>
        <v>-0.34790000000000099</v>
      </c>
      <c r="Q104" s="4">
        <f t="shared" si="9"/>
        <v>-9.2049999999998633E-2</v>
      </c>
      <c r="R104" s="4">
        <f t="shared" si="9"/>
        <v>0.1045499999999997</v>
      </c>
      <c r="S104" s="4">
        <f t="shared" si="9"/>
        <v>0.39874999999999972</v>
      </c>
      <c r="T104" s="4">
        <f t="shared" si="9"/>
        <v>-7.4600000000000222E-2</v>
      </c>
      <c r="U104" s="4">
        <f t="shared" si="9"/>
        <v>0.25960000000000072</v>
      </c>
      <c r="V104" s="4">
        <f t="shared" si="9"/>
        <v>0.17124999999999879</v>
      </c>
      <c r="W104" s="4">
        <f t="shared" si="9"/>
        <v>-0.30829999999999913</v>
      </c>
      <c r="X104" s="4">
        <f t="shared" si="9"/>
        <v>0.21710000000000029</v>
      </c>
      <c r="Y104" s="4">
        <f t="shared" si="9"/>
        <v>0.33455000000000013</v>
      </c>
      <c r="Z104" s="18">
        <f t="shared" si="8"/>
        <v>1.0125000000000011</v>
      </c>
    </row>
    <row r="105" spans="1:26" x14ac:dyDescent="0.25">
      <c r="A105" s="15" t="s">
        <v>691</v>
      </c>
      <c r="B105" s="16">
        <v>22.720362999999999</v>
      </c>
      <c r="C105" s="16">
        <v>22.348347</v>
      </c>
      <c r="D105" s="16">
        <v>22.955556000000001</v>
      </c>
      <c r="E105" s="16">
        <v>22.788982000000001</v>
      </c>
      <c r="F105" s="16">
        <v>23.080138999999999</v>
      </c>
      <c r="G105" s="16">
        <v>23.285964</v>
      </c>
      <c r="H105" s="16">
        <v>23.082664999999999</v>
      </c>
      <c r="I105" s="16">
        <v>23.088414</v>
      </c>
      <c r="J105" s="16">
        <v>23.296144000000002</v>
      </c>
      <c r="K105" s="16">
        <v>23.563348999999999</v>
      </c>
      <c r="L105" s="16">
        <v>23.719007000000001</v>
      </c>
      <c r="M105" s="16">
        <v>23.792650999999999</v>
      </c>
      <c r="N105" s="17">
        <f t="shared" si="7"/>
        <v>23.143465083333329</v>
      </c>
      <c r="O105" s="4">
        <f t="shared" si="9"/>
        <v>-0.37201599999999857</v>
      </c>
      <c r="P105" s="4">
        <f t="shared" si="9"/>
        <v>0.607209000000001</v>
      </c>
      <c r="Q105" s="4">
        <f t="shared" si="9"/>
        <v>-0.16657400000000067</v>
      </c>
      <c r="R105" s="4">
        <f t="shared" si="9"/>
        <v>0.29115699999999833</v>
      </c>
      <c r="S105" s="4">
        <f t="shared" si="9"/>
        <v>0.20582500000000081</v>
      </c>
      <c r="T105" s="4">
        <f t="shared" si="9"/>
        <v>-0.20329900000000123</v>
      </c>
      <c r="U105" s="4">
        <f t="shared" si="9"/>
        <v>5.7490000000015584E-3</v>
      </c>
      <c r="V105" s="4">
        <f t="shared" si="9"/>
        <v>0.20773000000000152</v>
      </c>
      <c r="W105" s="4">
        <f t="shared" si="9"/>
        <v>0.26720499999999703</v>
      </c>
      <c r="X105" s="4">
        <f t="shared" si="9"/>
        <v>0.15565800000000252</v>
      </c>
      <c r="Y105" s="4">
        <f t="shared" si="9"/>
        <v>7.3643999999998044E-2</v>
      </c>
      <c r="Z105" s="18">
        <f t="shared" si="8"/>
        <v>1.0722880000000004</v>
      </c>
    </row>
    <row r="106" spans="1:26" x14ac:dyDescent="0.25">
      <c r="A106" s="15" t="s">
        <v>693</v>
      </c>
      <c r="B106" s="16">
        <v>12.427068</v>
      </c>
      <c r="C106" s="16">
        <v>12.137273</v>
      </c>
      <c r="D106" s="16">
        <v>12.621719000000001</v>
      </c>
      <c r="E106" s="16">
        <v>12.989103</v>
      </c>
      <c r="F106" s="16">
        <v>12.432043999999999</v>
      </c>
      <c r="G106" s="16">
        <v>12.602575</v>
      </c>
      <c r="H106" s="16">
        <v>12.565526999999999</v>
      </c>
      <c r="I106" s="16">
        <v>12.621924</v>
      </c>
      <c r="J106" s="16">
        <v>12.856614</v>
      </c>
      <c r="K106" s="16">
        <v>13.002127</v>
      </c>
      <c r="L106" s="16">
        <v>13.160371</v>
      </c>
      <c r="M106" s="16">
        <v>13.851176000000001</v>
      </c>
      <c r="N106" s="17">
        <f t="shared" si="7"/>
        <v>12.772293416666669</v>
      </c>
      <c r="O106" s="4">
        <f t="shared" si="9"/>
        <v>-0.2897949999999998</v>
      </c>
      <c r="P106" s="4">
        <f t="shared" si="9"/>
        <v>0.48444600000000015</v>
      </c>
      <c r="Q106" s="4">
        <f t="shared" si="9"/>
        <v>0.36738399999999949</v>
      </c>
      <c r="R106" s="4">
        <f t="shared" si="9"/>
        <v>-0.55705900000000064</v>
      </c>
      <c r="S106" s="4">
        <f t="shared" si="9"/>
        <v>0.17053100000000043</v>
      </c>
      <c r="T106" s="4">
        <f t="shared" si="9"/>
        <v>-3.7048000000000414E-2</v>
      </c>
      <c r="U106" s="4">
        <f t="shared" si="9"/>
        <v>5.6397000000000475E-2</v>
      </c>
      <c r="V106" s="4">
        <f t="shared" si="9"/>
        <v>0.23469000000000051</v>
      </c>
      <c r="W106" s="4">
        <f t="shared" si="9"/>
        <v>0.14551299999999934</v>
      </c>
      <c r="X106" s="4">
        <f t="shared" si="9"/>
        <v>0.15824399999999983</v>
      </c>
      <c r="Y106" s="4">
        <f t="shared" si="9"/>
        <v>0.690805000000001</v>
      </c>
      <c r="Z106" s="18">
        <f t="shared" si="8"/>
        <v>1.4241080000000004</v>
      </c>
    </row>
    <row r="107" spans="1:26" x14ac:dyDescent="0.25">
      <c r="A107" s="15" t="s">
        <v>875</v>
      </c>
      <c r="B107" s="16">
        <v>10.585224</v>
      </c>
      <c r="C107" s="16">
        <v>10.452935</v>
      </c>
      <c r="D107" s="16">
        <v>10.627217</v>
      </c>
      <c r="E107" s="16">
        <v>10.65321</v>
      </c>
      <c r="F107" s="16">
        <v>10.466414</v>
      </c>
      <c r="G107" s="16">
        <v>10.87481</v>
      </c>
      <c r="H107" s="16">
        <v>10.988338000000001</v>
      </c>
      <c r="I107" s="16">
        <v>10.545351999999999</v>
      </c>
      <c r="J107" s="16">
        <v>10.584110000000001</v>
      </c>
      <c r="K107" s="16">
        <v>10.818421000000001</v>
      </c>
      <c r="L107" s="16">
        <v>11.589938</v>
      </c>
      <c r="M107" s="16">
        <v>11.880121000000001</v>
      </c>
      <c r="N107" s="17">
        <f t="shared" si="7"/>
        <v>10.838840833333334</v>
      </c>
      <c r="O107" s="4">
        <f t="shared" si="9"/>
        <v>-0.1322890000000001</v>
      </c>
      <c r="P107" s="4">
        <f t="shared" si="9"/>
        <v>0.17428199999999983</v>
      </c>
      <c r="Q107" s="4">
        <f t="shared" si="9"/>
        <v>2.5992999999999711E-2</v>
      </c>
      <c r="R107" s="4">
        <f t="shared" si="9"/>
        <v>-0.1867959999999993</v>
      </c>
      <c r="S107" s="4">
        <f t="shared" si="9"/>
        <v>0.40839599999999976</v>
      </c>
      <c r="T107" s="4">
        <f t="shared" si="9"/>
        <v>0.11352800000000052</v>
      </c>
      <c r="U107" s="4">
        <f t="shared" si="9"/>
        <v>-0.44298600000000121</v>
      </c>
      <c r="V107" s="4">
        <f t="shared" si="9"/>
        <v>3.8758000000001402E-2</v>
      </c>
      <c r="W107" s="4">
        <f t="shared" si="9"/>
        <v>0.23431099999999994</v>
      </c>
      <c r="X107" s="4">
        <f t="shared" si="9"/>
        <v>0.77151699999999934</v>
      </c>
      <c r="Y107" s="4">
        <f t="shared" si="9"/>
        <v>0.29018300000000075</v>
      </c>
      <c r="Z107" s="18">
        <f t="shared" si="8"/>
        <v>1.2948970000000006</v>
      </c>
    </row>
    <row r="108" spans="1:26" x14ac:dyDescent="0.25">
      <c r="A108" s="15" t="s">
        <v>695</v>
      </c>
      <c r="B108" s="16">
        <v>23.881826</v>
      </c>
      <c r="C108" s="16">
        <v>23.955466000000001</v>
      </c>
      <c r="D108" s="16">
        <v>23.961618999999999</v>
      </c>
      <c r="E108" s="16">
        <v>24.049797000000002</v>
      </c>
      <c r="F108" s="16">
        <v>24.280918</v>
      </c>
      <c r="G108" s="16">
        <v>24.154073</v>
      </c>
      <c r="H108" s="16">
        <v>24.103365</v>
      </c>
      <c r="I108" s="16">
        <v>23.812631</v>
      </c>
      <c r="J108" s="16">
        <v>23.970213999999999</v>
      </c>
      <c r="K108" s="16">
        <v>24.051476000000001</v>
      </c>
      <c r="L108" s="16">
        <v>24.321553999999999</v>
      </c>
      <c r="M108" s="16">
        <v>24.410506999999999</v>
      </c>
      <c r="N108" s="17">
        <f t="shared" si="7"/>
        <v>24.079453833333336</v>
      </c>
      <c r="O108" s="4">
        <f t="shared" si="9"/>
        <v>7.3640000000001038E-2</v>
      </c>
      <c r="P108" s="4">
        <f t="shared" si="9"/>
        <v>6.1529999999976326E-3</v>
      </c>
      <c r="Q108" s="4">
        <f t="shared" si="9"/>
        <v>8.8178000000002754E-2</v>
      </c>
      <c r="R108" s="4">
        <f t="shared" si="9"/>
        <v>0.23112099999999813</v>
      </c>
      <c r="S108" s="4">
        <f t="shared" si="9"/>
        <v>-0.12684499999999943</v>
      </c>
      <c r="T108" s="4">
        <f t="shared" si="9"/>
        <v>-5.0708000000000197E-2</v>
      </c>
      <c r="U108" s="4">
        <f t="shared" si="9"/>
        <v>-0.29073400000000049</v>
      </c>
      <c r="V108" s="4">
        <f t="shared" si="9"/>
        <v>0.15758299999999892</v>
      </c>
      <c r="W108" s="4">
        <f t="shared" si="9"/>
        <v>8.1262000000002388E-2</v>
      </c>
      <c r="X108" s="4">
        <f t="shared" si="9"/>
        <v>0.27007799999999804</v>
      </c>
      <c r="Y108" s="4">
        <f t="shared" si="9"/>
        <v>8.895300000000006E-2</v>
      </c>
      <c r="Z108" s="20">
        <f t="shared" si="8"/>
        <v>0.52868099999999885</v>
      </c>
    </row>
    <row r="109" spans="1:26" x14ac:dyDescent="0.25">
      <c r="A109" s="15" t="s">
        <v>702</v>
      </c>
      <c r="B109" s="16">
        <v>23.910136999999999</v>
      </c>
      <c r="C109" s="16">
        <v>23.723576999999999</v>
      </c>
      <c r="D109" s="16">
        <v>23.794321</v>
      </c>
      <c r="E109" s="16">
        <v>23.782806000000001</v>
      </c>
      <c r="F109" s="16">
        <v>23.812166000000001</v>
      </c>
      <c r="G109" s="16">
        <v>23.885169999999999</v>
      </c>
      <c r="H109" s="16">
        <v>24.058606000000001</v>
      </c>
      <c r="I109" s="16">
        <v>24.028583000000001</v>
      </c>
      <c r="J109" s="16">
        <v>24.326430999999999</v>
      </c>
      <c r="K109" s="16">
        <v>24.487206</v>
      </c>
      <c r="L109" s="16">
        <v>24.837517999999999</v>
      </c>
      <c r="M109" s="16">
        <v>25.017534000000001</v>
      </c>
      <c r="N109" s="17">
        <f t="shared" si="7"/>
        <v>24.138671250000002</v>
      </c>
      <c r="O109" s="4">
        <f t="shared" si="9"/>
        <v>-0.18656000000000006</v>
      </c>
      <c r="P109" s="4">
        <f t="shared" si="9"/>
        <v>7.074400000000125E-2</v>
      </c>
      <c r="Q109" s="4">
        <f t="shared" si="9"/>
        <v>-1.1514999999999276E-2</v>
      </c>
      <c r="R109" s="4">
        <f t="shared" si="9"/>
        <v>2.9360000000000497E-2</v>
      </c>
      <c r="S109" s="4">
        <f t="shared" si="9"/>
        <v>7.3003999999997404E-2</v>
      </c>
      <c r="T109" s="4">
        <f t="shared" si="9"/>
        <v>0.17343600000000237</v>
      </c>
      <c r="U109" s="4">
        <f t="shared" si="9"/>
        <v>-3.0022999999999911E-2</v>
      </c>
      <c r="V109" s="4">
        <f t="shared" si="9"/>
        <v>0.29784799999999834</v>
      </c>
      <c r="W109" s="4">
        <f t="shared" si="9"/>
        <v>0.160775000000001</v>
      </c>
      <c r="X109" s="4">
        <f t="shared" si="9"/>
        <v>0.35031199999999885</v>
      </c>
      <c r="Y109" s="4">
        <f t="shared" si="9"/>
        <v>0.18001600000000195</v>
      </c>
      <c r="Z109" s="18">
        <f t="shared" si="8"/>
        <v>1.1073970000000024</v>
      </c>
    </row>
    <row r="110" spans="1:26" x14ac:dyDescent="0.25">
      <c r="A110" s="15" t="s">
        <v>704</v>
      </c>
      <c r="B110" s="16">
        <v>16.415800000000001</v>
      </c>
      <c r="C110" s="16">
        <v>16.405000999999999</v>
      </c>
      <c r="D110" s="16">
        <v>16.594200000000001</v>
      </c>
      <c r="E110" s="16">
        <v>16.579201000000001</v>
      </c>
      <c r="F110" s="16">
        <v>16.427499999999998</v>
      </c>
      <c r="G110" s="16">
        <v>16.815799999999999</v>
      </c>
      <c r="H110" s="16">
        <v>16.915001</v>
      </c>
      <c r="I110" s="16">
        <v>16.482500000000002</v>
      </c>
      <c r="J110" s="16">
        <v>16.414200000000001</v>
      </c>
      <c r="K110" s="16">
        <v>16.733298999999999</v>
      </c>
      <c r="L110" s="16">
        <v>17.343299999999999</v>
      </c>
      <c r="M110" s="16">
        <v>17.680799</v>
      </c>
      <c r="N110" s="17">
        <f t="shared" si="7"/>
        <v>16.733883416666664</v>
      </c>
      <c r="O110" s="4">
        <f t="shared" si="9"/>
        <v>-1.0799000000002223E-2</v>
      </c>
      <c r="P110" s="4">
        <f t="shared" si="9"/>
        <v>0.18919900000000212</v>
      </c>
      <c r="Q110" s="4">
        <f t="shared" si="9"/>
        <v>-1.499899999999954E-2</v>
      </c>
      <c r="R110" s="4">
        <f t="shared" si="9"/>
        <v>-0.15170100000000275</v>
      </c>
      <c r="S110" s="4">
        <f t="shared" si="9"/>
        <v>0.38830000000000098</v>
      </c>
      <c r="T110" s="4">
        <f t="shared" si="9"/>
        <v>9.9201000000000761E-2</v>
      </c>
      <c r="U110" s="4">
        <f t="shared" si="9"/>
        <v>-0.43250099999999847</v>
      </c>
      <c r="V110" s="4">
        <f t="shared" si="9"/>
        <v>-6.8300000000000693E-2</v>
      </c>
      <c r="W110" s="4">
        <f t="shared" si="9"/>
        <v>0.3190989999999978</v>
      </c>
      <c r="X110" s="4">
        <f t="shared" si="9"/>
        <v>0.61000100000000046</v>
      </c>
      <c r="Y110" s="4">
        <f t="shared" si="9"/>
        <v>0.3374990000000011</v>
      </c>
      <c r="Z110" s="18">
        <f t="shared" si="8"/>
        <v>1.2649989999999995</v>
      </c>
    </row>
    <row r="111" spans="1:26" x14ac:dyDescent="0.25">
      <c r="A111" s="15" t="s">
        <v>705</v>
      </c>
      <c r="B111" s="16">
        <v>15.898300000000001</v>
      </c>
      <c r="C111" s="16">
        <v>15.9283</v>
      </c>
      <c r="D111" s="16">
        <v>16.09</v>
      </c>
      <c r="E111" s="16">
        <v>15.9533</v>
      </c>
      <c r="F111" s="16">
        <v>15.895799999999999</v>
      </c>
      <c r="G111" s="16">
        <v>16.248301000000001</v>
      </c>
      <c r="H111" s="16">
        <v>16.326699999999999</v>
      </c>
      <c r="I111" s="16">
        <v>15.7842</v>
      </c>
      <c r="J111" s="16">
        <v>15.8283</v>
      </c>
      <c r="K111" s="16">
        <v>16.030000999999999</v>
      </c>
      <c r="L111" s="16">
        <v>16.556699999999999</v>
      </c>
      <c r="M111" s="16">
        <v>16.954201000000001</v>
      </c>
      <c r="N111" s="17">
        <f t="shared" si="7"/>
        <v>16.124508583333334</v>
      </c>
      <c r="O111" s="4">
        <f t="shared" si="9"/>
        <v>2.9999999999999361E-2</v>
      </c>
      <c r="P111" s="4">
        <f t="shared" si="9"/>
        <v>0.16169999999999973</v>
      </c>
      <c r="Q111" s="4">
        <f t="shared" si="9"/>
        <v>-0.13669999999999938</v>
      </c>
      <c r="R111" s="4">
        <f t="shared" si="9"/>
        <v>-5.7500000000000995E-2</v>
      </c>
      <c r="S111" s="4">
        <f t="shared" si="9"/>
        <v>0.35250100000000195</v>
      </c>
      <c r="T111" s="4">
        <f t="shared" si="9"/>
        <v>7.8398999999997443E-2</v>
      </c>
      <c r="U111" s="4">
        <f t="shared" si="9"/>
        <v>-0.54249999999999865</v>
      </c>
      <c r="V111" s="4">
        <f t="shared" si="9"/>
        <v>4.410000000000025E-2</v>
      </c>
      <c r="W111" s="4">
        <f t="shared" si="9"/>
        <v>0.20170099999999813</v>
      </c>
      <c r="X111" s="4">
        <f t="shared" si="9"/>
        <v>0.52669900000000069</v>
      </c>
      <c r="Y111" s="4">
        <f t="shared" si="9"/>
        <v>0.39750100000000188</v>
      </c>
      <c r="Z111" s="18">
        <f t="shared" si="8"/>
        <v>1.0559010000000004</v>
      </c>
    </row>
    <row r="112" spans="1:26" x14ac:dyDescent="0.25">
      <c r="A112" s="15" t="s">
        <v>876</v>
      </c>
      <c r="B112" s="16">
        <v>14.195714000000001</v>
      </c>
      <c r="C112" s="16">
        <v>14.116899999999999</v>
      </c>
      <c r="D112" s="16">
        <v>14.459643</v>
      </c>
      <c r="E112" s="16">
        <v>14.3119</v>
      </c>
      <c r="F112" s="16">
        <v>14.747256999999999</v>
      </c>
      <c r="G112" s="16">
        <v>14.718329000000001</v>
      </c>
      <c r="H112" s="16">
        <v>14.834657</v>
      </c>
      <c r="I112" s="16">
        <v>14.457157</v>
      </c>
      <c r="J112" s="16">
        <v>15.217271</v>
      </c>
      <c r="K112" s="16">
        <v>15.303800000000001</v>
      </c>
      <c r="L112" s="16">
        <v>15.629170999999999</v>
      </c>
      <c r="M112" s="16">
        <v>16</v>
      </c>
      <c r="N112" s="17">
        <f t="shared" si="7"/>
        <v>14.832649916666668</v>
      </c>
      <c r="O112" s="4">
        <f t="shared" si="9"/>
        <v>-7.8814000000001272E-2</v>
      </c>
      <c r="P112" s="4">
        <f t="shared" si="9"/>
        <v>0.34274300000000046</v>
      </c>
      <c r="Q112" s="4">
        <f t="shared" si="9"/>
        <v>-0.14774300000000018</v>
      </c>
      <c r="R112" s="4">
        <f t="shared" si="9"/>
        <v>0.43535699999999977</v>
      </c>
      <c r="S112" s="4">
        <f t="shared" si="9"/>
        <v>-2.8927999999998733E-2</v>
      </c>
      <c r="T112" s="4">
        <f t="shared" si="9"/>
        <v>0.11632799999999932</v>
      </c>
      <c r="U112" s="4">
        <f t="shared" si="9"/>
        <v>-0.3774999999999995</v>
      </c>
      <c r="V112" s="4">
        <f t="shared" si="9"/>
        <v>0.76011399999999973</v>
      </c>
      <c r="W112" s="4">
        <f t="shared" si="9"/>
        <v>8.6529000000000522E-2</v>
      </c>
      <c r="X112" s="4">
        <f t="shared" si="9"/>
        <v>0.32537099999999874</v>
      </c>
      <c r="Y112" s="4">
        <f t="shared" si="9"/>
        <v>0.37082900000000052</v>
      </c>
      <c r="Z112" s="18">
        <f t="shared" si="8"/>
        <v>1.8042859999999994</v>
      </c>
    </row>
    <row r="113" spans="1:26" x14ac:dyDescent="0.25">
      <c r="A113" s="15" t="s">
        <v>706</v>
      </c>
      <c r="B113" s="16">
        <v>11.7067</v>
      </c>
      <c r="C113" s="16">
        <v>11.9558</v>
      </c>
      <c r="D113" s="16">
        <v>12.272500000000001</v>
      </c>
      <c r="E113" s="16">
        <v>12.0067</v>
      </c>
      <c r="F113" s="16">
        <v>12.4175</v>
      </c>
      <c r="G113" s="16">
        <v>12.22</v>
      </c>
      <c r="H113" s="16">
        <v>12.125</v>
      </c>
      <c r="I113" s="16">
        <v>11.9383</v>
      </c>
      <c r="J113" s="16">
        <v>12.455</v>
      </c>
      <c r="K113" s="16">
        <v>12.61</v>
      </c>
      <c r="L113" s="16">
        <v>12.955</v>
      </c>
      <c r="M113" s="16">
        <v>13.3992</v>
      </c>
      <c r="N113" s="17">
        <f t="shared" si="7"/>
        <v>12.338475000000001</v>
      </c>
      <c r="O113" s="4">
        <f t="shared" si="9"/>
        <v>0.24910000000000032</v>
      </c>
      <c r="P113" s="4">
        <f t="shared" si="9"/>
        <v>0.31670000000000087</v>
      </c>
      <c r="Q113" s="4">
        <f t="shared" ref="Q113:Y144" si="10">E113-D113</f>
        <v>-0.26580000000000048</v>
      </c>
      <c r="R113" s="4">
        <f t="shared" si="10"/>
        <v>0.41080000000000005</v>
      </c>
      <c r="S113" s="4">
        <f t="shared" si="10"/>
        <v>-0.19749999999999979</v>
      </c>
      <c r="T113" s="4">
        <f t="shared" si="10"/>
        <v>-9.5000000000000639E-2</v>
      </c>
      <c r="U113" s="4">
        <f t="shared" si="10"/>
        <v>-0.18670000000000009</v>
      </c>
      <c r="V113" s="4">
        <f t="shared" si="10"/>
        <v>0.51670000000000016</v>
      </c>
      <c r="W113" s="4">
        <f t="shared" si="10"/>
        <v>0.15499999999999936</v>
      </c>
      <c r="X113" s="4">
        <f t="shared" si="10"/>
        <v>0.34500000000000064</v>
      </c>
      <c r="Y113" s="4">
        <f t="shared" si="10"/>
        <v>0.44420000000000037</v>
      </c>
      <c r="Z113" s="18">
        <f t="shared" si="8"/>
        <v>1.6925000000000008</v>
      </c>
    </row>
    <row r="114" spans="1:26" x14ac:dyDescent="0.25">
      <c r="A114" s="15" t="s">
        <v>707</v>
      </c>
      <c r="B114" s="16">
        <v>28.422094999999999</v>
      </c>
      <c r="C114" s="16">
        <v>28.361165</v>
      </c>
      <c r="D114" s="16">
        <v>28.086127000000001</v>
      </c>
      <c r="E114" s="16">
        <v>28.524909000000001</v>
      </c>
      <c r="F114" s="16">
        <v>28.510892999999999</v>
      </c>
      <c r="G114" s="16">
        <v>28.162716</v>
      </c>
      <c r="H114" s="16">
        <v>28.332649</v>
      </c>
      <c r="I114" s="16">
        <v>28.359964000000002</v>
      </c>
      <c r="J114" s="16">
        <v>28.677886000000001</v>
      </c>
      <c r="K114" s="16">
        <v>28.813700999999998</v>
      </c>
      <c r="L114" s="16">
        <v>29.215306000000002</v>
      </c>
      <c r="M114" s="16">
        <v>29.223787000000002</v>
      </c>
      <c r="N114" s="17">
        <f t="shared" si="7"/>
        <v>28.557599833333331</v>
      </c>
      <c r="O114" s="4">
        <f t="shared" ref="O114:P145" si="11">C114-B114</f>
        <v>-6.092999999999904E-2</v>
      </c>
      <c r="P114" s="4">
        <f t="shared" si="11"/>
        <v>-0.27503799999999856</v>
      </c>
      <c r="Q114" s="4">
        <f t="shared" si="10"/>
        <v>0.43878199999999978</v>
      </c>
      <c r="R114" s="4">
        <f t="shared" si="10"/>
        <v>-1.4016000000001583E-2</v>
      </c>
      <c r="S114" s="4">
        <f t="shared" si="10"/>
        <v>-0.34817699999999974</v>
      </c>
      <c r="T114" s="4">
        <f t="shared" si="10"/>
        <v>0.16993300000000033</v>
      </c>
      <c r="U114" s="4">
        <f t="shared" si="10"/>
        <v>2.7315000000001532E-2</v>
      </c>
      <c r="V114" s="4">
        <f t="shared" si="10"/>
        <v>0.31792199999999937</v>
      </c>
      <c r="W114" s="4">
        <f t="shared" si="10"/>
        <v>0.13581499999999735</v>
      </c>
      <c r="X114" s="4">
        <f t="shared" si="10"/>
        <v>0.40160500000000354</v>
      </c>
      <c r="Y114" s="4">
        <f t="shared" si="10"/>
        <v>8.4809999999997387E-3</v>
      </c>
      <c r="Z114" s="20">
        <f t="shared" si="8"/>
        <v>0.80169200000000274</v>
      </c>
    </row>
    <row r="115" spans="1:26" x14ac:dyDescent="0.25">
      <c r="A115" s="15" t="s">
        <v>708</v>
      </c>
      <c r="B115" s="16">
        <v>12.151591</v>
      </c>
      <c r="C115" s="16">
        <v>12.076981999999999</v>
      </c>
      <c r="D115" s="16">
        <v>12.243563999999999</v>
      </c>
      <c r="E115" s="16">
        <v>12.201891</v>
      </c>
      <c r="F115" s="16">
        <v>12.061209</v>
      </c>
      <c r="G115" s="16">
        <v>12.387881999999999</v>
      </c>
      <c r="H115" s="16">
        <v>12.505763999999999</v>
      </c>
      <c r="I115" s="16">
        <v>12.125527</v>
      </c>
      <c r="J115" s="16">
        <v>12.196282</v>
      </c>
      <c r="K115" s="16">
        <v>12.462118</v>
      </c>
      <c r="L115" s="16">
        <v>13.162426999999999</v>
      </c>
      <c r="M115" s="16">
        <v>13.529864</v>
      </c>
      <c r="N115" s="17">
        <f t="shared" si="7"/>
        <v>12.425425083333332</v>
      </c>
      <c r="O115" s="4">
        <f t="shared" si="11"/>
        <v>-7.4609000000000592E-2</v>
      </c>
      <c r="P115" s="4">
        <f t="shared" si="11"/>
        <v>0.16658200000000001</v>
      </c>
      <c r="Q115" s="4">
        <f t="shared" si="10"/>
        <v>-4.1672999999999405E-2</v>
      </c>
      <c r="R115" s="4">
        <f t="shared" si="10"/>
        <v>-0.14068199999999997</v>
      </c>
      <c r="S115" s="4">
        <f t="shared" si="10"/>
        <v>0.32667299999999955</v>
      </c>
      <c r="T115" s="4">
        <f t="shared" si="10"/>
        <v>0.11788199999999982</v>
      </c>
      <c r="U115" s="4">
        <f t="shared" si="10"/>
        <v>-0.38023699999999927</v>
      </c>
      <c r="V115" s="4">
        <f t="shared" si="10"/>
        <v>7.0755000000000123E-2</v>
      </c>
      <c r="W115" s="4">
        <f t="shared" si="10"/>
        <v>0.26583600000000018</v>
      </c>
      <c r="X115" s="4">
        <f t="shared" si="10"/>
        <v>0.70030899999999896</v>
      </c>
      <c r="Y115" s="4">
        <f t="shared" si="10"/>
        <v>0.36743700000000068</v>
      </c>
      <c r="Z115" s="18">
        <f t="shared" si="8"/>
        <v>1.3782730000000001</v>
      </c>
    </row>
    <row r="116" spans="1:26" x14ac:dyDescent="0.25">
      <c r="A116" s="15" t="s">
        <v>877</v>
      </c>
      <c r="B116" s="16">
        <v>9.3280200000000004</v>
      </c>
      <c r="C116" s="16">
        <v>9.3466799999999992</v>
      </c>
      <c r="D116" s="16">
        <v>9.5668600000000001</v>
      </c>
      <c r="E116" s="16">
        <v>9.39</v>
      </c>
      <c r="F116" s="16">
        <v>9.4719800000000003</v>
      </c>
      <c r="G116" s="16">
        <v>9.63232</v>
      </c>
      <c r="H116" s="16">
        <v>9.5993600000000008</v>
      </c>
      <c r="I116" s="16">
        <v>9.2843599999999995</v>
      </c>
      <c r="J116" s="16">
        <v>9.4491599999999991</v>
      </c>
      <c r="K116" s="16">
        <v>9.7253399999999992</v>
      </c>
      <c r="L116" s="16">
        <v>10.23832</v>
      </c>
      <c r="M116" s="16">
        <v>10.869160000000001</v>
      </c>
      <c r="N116" s="17">
        <f t="shared" si="7"/>
        <v>9.6584633333333354</v>
      </c>
      <c r="O116" s="4">
        <f t="shared" si="11"/>
        <v>1.8659999999998789E-2</v>
      </c>
      <c r="P116" s="4">
        <f t="shared" si="11"/>
        <v>0.22018000000000093</v>
      </c>
      <c r="Q116" s="4">
        <f t="shared" si="10"/>
        <v>-0.17685999999999957</v>
      </c>
      <c r="R116" s="4">
        <f t="shared" si="10"/>
        <v>8.197999999999972E-2</v>
      </c>
      <c r="S116" s="4">
        <f t="shared" si="10"/>
        <v>0.1603399999999997</v>
      </c>
      <c r="T116" s="4">
        <f t="shared" si="10"/>
        <v>-3.2959999999999212E-2</v>
      </c>
      <c r="U116" s="4">
        <f t="shared" si="10"/>
        <v>-0.31500000000000128</v>
      </c>
      <c r="V116" s="4">
        <f t="shared" si="10"/>
        <v>0.16479999999999961</v>
      </c>
      <c r="W116" s="4">
        <f t="shared" si="10"/>
        <v>0.27618000000000009</v>
      </c>
      <c r="X116" s="4">
        <f t="shared" si="10"/>
        <v>0.51298000000000066</v>
      </c>
      <c r="Y116" s="4">
        <f t="shared" si="10"/>
        <v>0.63084000000000096</v>
      </c>
      <c r="Z116" s="18">
        <f t="shared" si="8"/>
        <v>1.5411400000000004</v>
      </c>
    </row>
    <row r="117" spans="1:26" x14ac:dyDescent="0.25">
      <c r="A117" s="15" t="s">
        <v>710</v>
      </c>
      <c r="B117" s="16">
        <v>16.443196</v>
      </c>
      <c r="C117" s="16">
        <v>16.767254000000001</v>
      </c>
      <c r="D117" s="16">
        <v>16.632387999999999</v>
      </c>
      <c r="E117" s="16">
        <v>16.772637</v>
      </c>
      <c r="F117" s="16">
        <v>16.895042</v>
      </c>
      <c r="G117" s="16">
        <v>16.768070999999999</v>
      </c>
      <c r="H117" s="16">
        <v>17.143813000000002</v>
      </c>
      <c r="I117" s="16">
        <v>17.406417000000001</v>
      </c>
      <c r="J117" s="16">
        <v>17.330033</v>
      </c>
      <c r="K117" s="16">
        <v>17.667508000000002</v>
      </c>
      <c r="L117" s="16">
        <v>17.287537</v>
      </c>
      <c r="M117" s="16">
        <v>17.982529</v>
      </c>
      <c r="N117" s="17">
        <f t="shared" si="7"/>
        <v>17.091368750000001</v>
      </c>
      <c r="O117" s="4">
        <f t="shared" si="11"/>
        <v>0.32405800000000085</v>
      </c>
      <c r="P117" s="4">
        <f t="shared" si="11"/>
        <v>-0.13486600000000237</v>
      </c>
      <c r="Q117" s="4">
        <f t="shared" si="10"/>
        <v>0.14024900000000073</v>
      </c>
      <c r="R117" s="4">
        <f t="shared" si="10"/>
        <v>0.12240500000000054</v>
      </c>
      <c r="S117" s="4">
        <f t="shared" si="10"/>
        <v>-0.12697100000000106</v>
      </c>
      <c r="T117" s="4">
        <f t="shared" si="10"/>
        <v>0.37574200000000246</v>
      </c>
      <c r="U117" s="4">
        <f t="shared" si="10"/>
        <v>0.26260399999999962</v>
      </c>
      <c r="V117" s="4">
        <f t="shared" si="10"/>
        <v>-7.6384000000000896E-2</v>
      </c>
      <c r="W117" s="4">
        <f t="shared" si="10"/>
        <v>0.3374750000000013</v>
      </c>
      <c r="X117" s="4">
        <f t="shared" si="10"/>
        <v>-0.37997100000000117</v>
      </c>
      <c r="Y117" s="4">
        <f t="shared" si="10"/>
        <v>0.69499199999999917</v>
      </c>
      <c r="Z117" s="18">
        <f t="shared" si="8"/>
        <v>1.5393329999999992</v>
      </c>
    </row>
    <row r="118" spans="1:26" x14ac:dyDescent="0.25">
      <c r="A118" s="15" t="s">
        <v>711</v>
      </c>
      <c r="B118" s="16">
        <v>14.5108</v>
      </c>
      <c r="C118" s="16">
        <v>14.585800000000001</v>
      </c>
      <c r="D118" s="16">
        <v>14.7492</v>
      </c>
      <c r="E118" s="16">
        <v>14.5867</v>
      </c>
      <c r="F118" s="16">
        <v>14.615</v>
      </c>
      <c r="G118" s="16">
        <v>14.8842</v>
      </c>
      <c r="H118" s="16">
        <v>14.950799999999999</v>
      </c>
      <c r="I118" s="16">
        <v>14.4125</v>
      </c>
      <c r="J118" s="16">
        <v>14.4833</v>
      </c>
      <c r="K118" s="16">
        <v>14.6858</v>
      </c>
      <c r="L118" s="16">
        <v>15.2058</v>
      </c>
      <c r="M118" s="16">
        <v>15.625</v>
      </c>
      <c r="N118" s="17">
        <f t="shared" si="7"/>
        <v>14.774575</v>
      </c>
      <c r="O118" s="4">
        <f t="shared" si="11"/>
        <v>7.5000000000001066E-2</v>
      </c>
      <c r="P118" s="4">
        <f t="shared" si="11"/>
        <v>0.16339999999999932</v>
      </c>
      <c r="Q118" s="4">
        <f t="shared" si="10"/>
        <v>-0.16249999999999964</v>
      </c>
      <c r="R118" s="4">
        <f t="shared" si="10"/>
        <v>2.829999999999977E-2</v>
      </c>
      <c r="S118" s="4">
        <f t="shared" si="10"/>
        <v>0.26919999999999966</v>
      </c>
      <c r="T118" s="4">
        <f t="shared" si="10"/>
        <v>6.6599999999999326E-2</v>
      </c>
      <c r="U118" s="4">
        <f t="shared" si="10"/>
        <v>-0.53829999999999956</v>
      </c>
      <c r="V118" s="4">
        <f t="shared" si="10"/>
        <v>7.0800000000000196E-2</v>
      </c>
      <c r="W118" s="4">
        <f t="shared" si="10"/>
        <v>0.20250000000000057</v>
      </c>
      <c r="X118" s="4">
        <f t="shared" si="10"/>
        <v>0.51999999999999957</v>
      </c>
      <c r="Y118" s="4">
        <f t="shared" si="10"/>
        <v>0.41920000000000002</v>
      </c>
      <c r="Z118" s="18">
        <f t="shared" si="8"/>
        <v>1.1142000000000003</v>
      </c>
    </row>
    <row r="119" spans="1:26" x14ac:dyDescent="0.25">
      <c r="A119" s="15" t="s">
        <v>713</v>
      </c>
      <c r="B119" s="16">
        <v>13.074806000000001</v>
      </c>
      <c r="C119" s="16">
        <v>13.025903</v>
      </c>
      <c r="D119" s="16">
        <v>13.448406</v>
      </c>
      <c r="E119" s="16">
        <v>13.256197</v>
      </c>
      <c r="F119" s="16">
        <v>13.736965</v>
      </c>
      <c r="G119" s="16">
        <v>13.582091</v>
      </c>
      <c r="H119" s="16">
        <v>13.713168</v>
      </c>
      <c r="I119" s="16">
        <v>13.406465000000001</v>
      </c>
      <c r="J119" s="16">
        <v>14.185753</v>
      </c>
      <c r="K119" s="16">
        <v>14.369840999999999</v>
      </c>
      <c r="L119" s="16">
        <v>14.555567999999999</v>
      </c>
      <c r="M119" s="16">
        <v>14.893435</v>
      </c>
      <c r="N119" s="17">
        <f t="shared" si="7"/>
        <v>13.770716500000001</v>
      </c>
      <c r="O119" s="4">
        <f t="shared" si="11"/>
        <v>-4.8903000000001029E-2</v>
      </c>
      <c r="P119" s="4">
        <f t="shared" si="11"/>
        <v>0.42250300000000074</v>
      </c>
      <c r="Q119" s="4">
        <f t="shared" si="10"/>
        <v>-0.19220900000000007</v>
      </c>
      <c r="R119" s="4">
        <f t="shared" si="10"/>
        <v>0.48076799999999942</v>
      </c>
      <c r="S119" s="4">
        <f t="shared" si="10"/>
        <v>-0.15487399999999951</v>
      </c>
      <c r="T119" s="4">
        <f t="shared" si="10"/>
        <v>0.13107699999999944</v>
      </c>
      <c r="U119" s="4">
        <f t="shared" si="10"/>
        <v>-0.30670299999999884</v>
      </c>
      <c r="V119" s="4">
        <f t="shared" si="10"/>
        <v>0.77928799999999931</v>
      </c>
      <c r="W119" s="4">
        <f t="shared" si="10"/>
        <v>0.18408799999999914</v>
      </c>
      <c r="X119" s="4">
        <f t="shared" si="10"/>
        <v>0.18572699999999998</v>
      </c>
      <c r="Y119" s="4">
        <f t="shared" si="10"/>
        <v>0.33786700000000103</v>
      </c>
      <c r="Z119" s="18">
        <f t="shared" si="8"/>
        <v>1.8186289999999996</v>
      </c>
    </row>
    <row r="120" spans="1:26" x14ac:dyDescent="0.25">
      <c r="A120" s="15" t="s">
        <v>714</v>
      </c>
      <c r="B120" s="16">
        <v>12.266933</v>
      </c>
      <c r="C120" s="16">
        <v>12.494256</v>
      </c>
      <c r="D120" s="16">
        <v>12.853989</v>
      </c>
      <c r="E120" s="16">
        <v>12.475089000000001</v>
      </c>
      <c r="F120" s="16">
        <v>12.966856</v>
      </c>
      <c r="G120" s="16">
        <v>12.7675</v>
      </c>
      <c r="H120" s="16">
        <v>12.657778</v>
      </c>
      <c r="I120" s="16">
        <v>12.558433000000001</v>
      </c>
      <c r="J120" s="16">
        <v>12.936944</v>
      </c>
      <c r="K120" s="16">
        <v>13.282133999999999</v>
      </c>
      <c r="L120" s="16">
        <v>13.667411</v>
      </c>
      <c r="M120" s="16">
        <v>14.2227</v>
      </c>
      <c r="N120" s="17">
        <f t="shared" si="7"/>
        <v>12.929168583333334</v>
      </c>
      <c r="O120" s="4">
        <f t="shared" si="11"/>
        <v>0.22732300000000016</v>
      </c>
      <c r="P120" s="4">
        <f t="shared" si="11"/>
        <v>0.3597330000000003</v>
      </c>
      <c r="Q120" s="4">
        <f t="shared" si="10"/>
        <v>-0.37889999999999979</v>
      </c>
      <c r="R120" s="4">
        <f t="shared" si="10"/>
        <v>0.4917669999999994</v>
      </c>
      <c r="S120" s="4">
        <f t="shared" si="10"/>
        <v>-0.19935599999999987</v>
      </c>
      <c r="T120" s="4">
        <f t="shared" si="10"/>
        <v>-0.10972199999999965</v>
      </c>
      <c r="U120" s="4">
        <f t="shared" si="10"/>
        <v>-9.9344999999999573E-2</v>
      </c>
      <c r="V120" s="4">
        <f t="shared" si="10"/>
        <v>0.3785109999999996</v>
      </c>
      <c r="W120" s="4">
        <f t="shared" si="10"/>
        <v>0.34518999999999878</v>
      </c>
      <c r="X120" s="4">
        <f t="shared" si="10"/>
        <v>0.38527700000000031</v>
      </c>
      <c r="Y120" s="4">
        <f t="shared" si="10"/>
        <v>0.55528900000000014</v>
      </c>
      <c r="Z120" s="21">
        <f t="shared" si="8"/>
        <v>1.9557669999999998</v>
      </c>
    </row>
    <row r="121" spans="1:26" x14ac:dyDescent="0.25">
      <c r="A121" s="15" t="s">
        <v>840</v>
      </c>
      <c r="B121" s="16">
        <v>18.046081999999998</v>
      </c>
      <c r="C121" s="16">
        <v>18.083772</v>
      </c>
      <c r="D121" s="16">
        <v>18.301091</v>
      </c>
      <c r="E121" s="16">
        <v>18.237586</v>
      </c>
      <c r="F121" s="16">
        <v>18.145766999999999</v>
      </c>
      <c r="G121" s="16">
        <v>18.474532</v>
      </c>
      <c r="H121" s="16">
        <v>18.571867999999998</v>
      </c>
      <c r="I121" s="16">
        <v>18.230094000000001</v>
      </c>
      <c r="J121" s="16">
        <v>18.301582</v>
      </c>
      <c r="K121" s="16">
        <v>18.825683000000001</v>
      </c>
      <c r="L121" s="16">
        <v>19.327415999999999</v>
      </c>
      <c r="M121" s="16">
        <v>19.645645999999999</v>
      </c>
      <c r="N121" s="17">
        <f t="shared" si="7"/>
        <v>18.515926583333332</v>
      </c>
      <c r="O121" s="4">
        <f t="shared" si="11"/>
        <v>3.7690000000001334E-2</v>
      </c>
      <c r="P121" s="4">
        <f t="shared" si="11"/>
        <v>0.21731899999999982</v>
      </c>
      <c r="Q121" s="4">
        <f t="shared" si="10"/>
        <v>-6.3504999999999256E-2</v>
      </c>
      <c r="R121" s="4">
        <f t="shared" si="10"/>
        <v>-9.1819000000000983E-2</v>
      </c>
      <c r="S121" s="4">
        <f t="shared" si="10"/>
        <v>0.32876500000000064</v>
      </c>
      <c r="T121" s="4">
        <f t="shared" si="10"/>
        <v>9.7335999999998535E-2</v>
      </c>
      <c r="U121" s="4">
        <f t="shared" si="10"/>
        <v>-0.34177399999999736</v>
      </c>
      <c r="V121" s="4">
        <f t="shared" si="10"/>
        <v>7.1487999999998664E-2</v>
      </c>
      <c r="W121" s="4">
        <f t="shared" si="10"/>
        <v>0.5241010000000017</v>
      </c>
      <c r="X121" s="4">
        <f t="shared" si="10"/>
        <v>0.50173299999999799</v>
      </c>
      <c r="Y121" s="4">
        <f t="shared" si="10"/>
        <v>0.31822999999999979</v>
      </c>
      <c r="Z121" s="18">
        <f t="shared" si="8"/>
        <v>1.5995640000000009</v>
      </c>
    </row>
    <row r="122" spans="1:26" x14ac:dyDescent="0.25">
      <c r="A122" s="15" t="s">
        <v>722</v>
      </c>
      <c r="B122" s="16">
        <v>15.067500000000001</v>
      </c>
      <c r="C122" s="16">
        <v>15.3125</v>
      </c>
      <c r="D122" s="16">
        <v>15.6433</v>
      </c>
      <c r="E122" s="16">
        <v>15.435</v>
      </c>
      <c r="F122" s="16">
        <v>15.9175</v>
      </c>
      <c r="G122" s="16">
        <v>15.585000000000001</v>
      </c>
      <c r="H122" s="16">
        <v>15.6167</v>
      </c>
      <c r="I122" s="16">
        <v>15.3725</v>
      </c>
      <c r="J122" s="16">
        <v>16.013300000000001</v>
      </c>
      <c r="K122" s="16">
        <v>16.210799999999999</v>
      </c>
      <c r="L122" s="16">
        <v>16.5625</v>
      </c>
      <c r="M122" s="16">
        <v>16.856701000000001</v>
      </c>
      <c r="N122" s="17">
        <f t="shared" si="7"/>
        <v>15.79944175</v>
      </c>
      <c r="O122" s="4">
        <f t="shared" si="11"/>
        <v>0.24499999999999922</v>
      </c>
      <c r="P122" s="4">
        <f t="shared" si="11"/>
        <v>0.33079999999999998</v>
      </c>
      <c r="Q122" s="4">
        <f t="shared" si="10"/>
        <v>-0.20829999999999949</v>
      </c>
      <c r="R122" s="4">
        <f t="shared" si="10"/>
        <v>0.48249999999999993</v>
      </c>
      <c r="S122" s="4">
        <f t="shared" si="10"/>
        <v>-0.33249999999999957</v>
      </c>
      <c r="T122" s="4">
        <f t="shared" si="10"/>
        <v>3.1699999999998951E-2</v>
      </c>
      <c r="U122" s="4">
        <f t="shared" si="10"/>
        <v>-0.24419999999999931</v>
      </c>
      <c r="V122" s="4">
        <f t="shared" si="10"/>
        <v>0.64080000000000048</v>
      </c>
      <c r="W122" s="4">
        <f t="shared" si="10"/>
        <v>0.19749999999999801</v>
      </c>
      <c r="X122" s="4">
        <f t="shared" si="10"/>
        <v>0.35170000000000101</v>
      </c>
      <c r="Y122" s="4">
        <f t="shared" si="10"/>
        <v>0.29420100000000105</v>
      </c>
      <c r="Z122" s="18">
        <f t="shared" si="8"/>
        <v>1.7892010000000003</v>
      </c>
    </row>
    <row r="123" spans="1:26" x14ac:dyDescent="0.25">
      <c r="A123" s="15" t="s">
        <v>723</v>
      </c>
      <c r="B123" s="16">
        <v>8.5851459999999999</v>
      </c>
      <c r="C123" s="16">
        <v>8.8326609999999999</v>
      </c>
      <c r="D123" s="16">
        <v>8.8545680000000004</v>
      </c>
      <c r="E123" s="16">
        <v>9.0664269999999991</v>
      </c>
      <c r="F123" s="16">
        <v>9.111224</v>
      </c>
      <c r="G123" s="16">
        <v>8.9678590000000007</v>
      </c>
      <c r="H123" s="16">
        <v>8.6852239999999998</v>
      </c>
      <c r="I123" s="16">
        <v>8.9768220000000003</v>
      </c>
      <c r="J123" s="16">
        <v>9.1033729999999995</v>
      </c>
      <c r="K123" s="16">
        <v>9.5065659999999994</v>
      </c>
      <c r="L123" s="16">
        <v>9.8016900000000007</v>
      </c>
      <c r="M123" s="16">
        <v>10.038437</v>
      </c>
      <c r="N123" s="17">
        <f t="shared" si="7"/>
        <v>9.1274997500000019</v>
      </c>
      <c r="O123" s="4">
        <f t="shared" si="11"/>
        <v>0.24751499999999993</v>
      </c>
      <c r="P123" s="4">
        <f t="shared" si="11"/>
        <v>2.1907000000000565E-2</v>
      </c>
      <c r="Q123" s="4">
        <f t="shared" si="10"/>
        <v>0.21185899999999869</v>
      </c>
      <c r="R123" s="4">
        <f t="shared" si="10"/>
        <v>4.4797000000000864E-2</v>
      </c>
      <c r="S123" s="4">
        <f t="shared" si="10"/>
        <v>-0.1433649999999993</v>
      </c>
      <c r="T123" s="4">
        <f t="shared" si="10"/>
        <v>-0.28263500000000086</v>
      </c>
      <c r="U123" s="4">
        <f t="shared" si="10"/>
        <v>0.29159800000000047</v>
      </c>
      <c r="V123" s="4">
        <f t="shared" si="10"/>
        <v>0.12655099999999919</v>
      </c>
      <c r="W123" s="4">
        <f t="shared" si="10"/>
        <v>0.40319299999999991</v>
      </c>
      <c r="X123" s="4">
        <f t="shared" si="10"/>
        <v>0.29512400000000127</v>
      </c>
      <c r="Y123" s="4">
        <f t="shared" si="10"/>
        <v>0.23674699999999937</v>
      </c>
      <c r="Z123" s="18">
        <f t="shared" si="8"/>
        <v>1.4532910000000001</v>
      </c>
    </row>
    <row r="124" spans="1:26" x14ac:dyDescent="0.25">
      <c r="A124" s="15" t="s">
        <v>728</v>
      </c>
      <c r="B124" s="16">
        <v>16.617674000000001</v>
      </c>
      <c r="C124" s="16">
        <v>16.951763</v>
      </c>
      <c r="D124" s="16">
        <v>17.033384000000002</v>
      </c>
      <c r="E124" s="16">
        <v>17.441973999999998</v>
      </c>
      <c r="F124" s="16">
        <v>17.716584000000001</v>
      </c>
      <c r="G124" s="16">
        <v>17.499604999999999</v>
      </c>
      <c r="H124" s="16">
        <v>17.653905000000002</v>
      </c>
      <c r="I124" s="16">
        <v>17.628889999999998</v>
      </c>
      <c r="J124" s="16">
        <v>18.001974000000001</v>
      </c>
      <c r="K124" s="16">
        <v>18.059204999999999</v>
      </c>
      <c r="L124" s="16">
        <v>18.397158000000001</v>
      </c>
      <c r="M124" s="16">
        <v>18.705169000000001</v>
      </c>
      <c r="N124" s="17">
        <f t="shared" si="7"/>
        <v>17.642273750000001</v>
      </c>
      <c r="O124" s="4">
        <f t="shared" si="11"/>
        <v>0.33408899999999875</v>
      </c>
      <c r="P124" s="4">
        <f t="shared" si="11"/>
        <v>8.1621000000001942E-2</v>
      </c>
      <c r="Q124" s="4">
        <f t="shared" si="10"/>
        <v>0.40858999999999668</v>
      </c>
      <c r="R124" s="4">
        <f t="shared" si="10"/>
        <v>0.27461000000000269</v>
      </c>
      <c r="S124" s="4">
        <f t="shared" si="10"/>
        <v>-0.21697900000000203</v>
      </c>
      <c r="T124" s="4">
        <f t="shared" si="10"/>
        <v>0.15430000000000277</v>
      </c>
      <c r="U124" s="4">
        <f t="shared" si="10"/>
        <v>-2.501500000000334E-2</v>
      </c>
      <c r="V124" s="4">
        <f t="shared" si="10"/>
        <v>0.37308400000000219</v>
      </c>
      <c r="W124" s="4">
        <f t="shared" si="10"/>
        <v>5.7230999999998033E-2</v>
      </c>
      <c r="X124" s="4">
        <f t="shared" si="10"/>
        <v>0.33795300000000239</v>
      </c>
      <c r="Y124" s="4">
        <f t="shared" si="10"/>
        <v>0.30801100000000048</v>
      </c>
      <c r="Z124" s="21">
        <f t="shared" si="8"/>
        <v>2.0874950000000005</v>
      </c>
    </row>
    <row r="125" spans="1:26" x14ac:dyDescent="0.25">
      <c r="A125" s="15" t="s">
        <v>734</v>
      </c>
      <c r="B125" s="16">
        <v>26.608506999999999</v>
      </c>
      <c r="C125" s="16">
        <v>26.740893</v>
      </c>
      <c r="D125" s="16">
        <v>26.662679000000001</v>
      </c>
      <c r="E125" s="16">
        <v>26.6525</v>
      </c>
      <c r="F125" s="16">
        <v>26.688700000000001</v>
      </c>
      <c r="G125" s="16">
        <v>26.652806999999999</v>
      </c>
      <c r="H125" s="16">
        <v>26.771971000000001</v>
      </c>
      <c r="I125" s="16">
        <v>26.877036</v>
      </c>
      <c r="J125" s="16">
        <v>27.236007000000001</v>
      </c>
      <c r="K125" s="16">
        <v>27.364293</v>
      </c>
      <c r="L125" s="16">
        <v>27.539514</v>
      </c>
      <c r="M125" s="16">
        <v>27.753093</v>
      </c>
      <c r="N125" s="17">
        <f t="shared" si="7"/>
        <v>26.962333333333333</v>
      </c>
      <c r="O125" s="4">
        <f t="shared" si="11"/>
        <v>0.13238600000000034</v>
      </c>
      <c r="P125" s="4">
        <f t="shared" si="11"/>
        <v>-7.8213999999999118E-2</v>
      </c>
      <c r="Q125" s="4">
        <f t="shared" si="10"/>
        <v>-1.0179000000000826E-2</v>
      </c>
      <c r="R125" s="4">
        <f t="shared" si="10"/>
        <v>3.6200000000000898E-2</v>
      </c>
      <c r="S125" s="4">
        <f t="shared" si="10"/>
        <v>-3.5893000000001507E-2</v>
      </c>
      <c r="T125" s="4">
        <f t="shared" si="10"/>
        <v>0.11916400000000138</v>
      </c>
      <c r="U125" s="4">
        <f t="shared" si="10"/>
        <v>0.10506499999999974</v>
      </c>
      <c r="V125" s="4">
        <f t="shared" si="10"/>
        <v>0.35897100000000037</v>
      </c>
      <c r="W125" s="4">
        <f t="shared" si="10"/>
        <v>0.12828599999999923</v>
      </c>
      <c r="X125" s="4">
        <f t="shared" si="10"/>
        <v>0.17522100000000052</v>
      </c>
      <c r="Y125" s="4">
        <f t="shared" si="10"/>
        <v>0.2135789999999993</v>
      </c>
      <c r="Z125" s="18">
        <f t="shared" si="8"/>
        <v>1.1445860000000003</v>
      </c>
    </row>
    <row r="126" spans="1:26" x14ac:dyDescent="0.25">
      <c r="A126" s="15" t="s">
        <v>737</v>
      </c>
      <c r="B126" s="16">
        <v>10.766454</v>
      </c>
      <c r="C126" s="16">
        <v>10.871663</v>
      </c>
      <c r="D126" s="16">
        <v>11.081604</v>
      </c>
      <c r="E126" s="16">
        <v>10.850242</v>
      </c>
      <c r="F126" s="16">
        <v>10.990212</v>
      </c>
      <c r="G126" s="16">
        <v>11.126733</v>
      </c>
      <c r="H126" s="16">
        <v>11.104513000000001</v>
      </c>
      <c r="I126" s="16">
        <v>10.696004</v>
      </c>
      <c r="J126" s="16">
        <v>10.901211999999999</v>
      </c>
      <c r="K126" s="16">
        <v>11.1691</v>
      </c>
      <c r="L126" s="16">
        <v>11.618929</v>
      </c>
      <c r="M126" s="16">
        <v>12.191770999999999</v>
      </c>
      <c r="N126" s="17">
        <f t="shared" si="7"/>
        <v>11.114036416666666</v>
      </c>
      <c r="O126" s="4">
        <f t="shared" si="11"/>
        <v>0.10520900000000033</v>
      </c>
      <c r="P126" s="4">
        <f t="shared" si="11"/>
        <v>0.2099410000000006</v>
      </c>
      <c r="Q126" s="4">
        <f t="shared" si="10"/>
        <v>-0.23136200000000073</v>
      </c>
      <c r="R126" s="4">
        <f t="shared" si="10"/>
        <v>0.13996999999999993</v>
      </c>
      <c r="S126" s="4">
        <f t="shared" si="10"/>
        <v>0.13652100000000011</v>
      </c>
      <c r="T126" s="4">
        <f t="shared" si="10"/>
        <v>-2.2219999999999018E-2</v>
      </c>
      <c r="U126" s="4">
        <f t="shared" si="10"/>
        <v>-0.40850900000000046</v>
      </c>
      <c r="V126" s="4">
        <f t="shared" si="10"/>
        <v>0.20520799999999895</v>
      </c>
      <c r="W126" s="4">
        <f t="shared" si="10"/>
        <v>0.26788800000000101</v>
      </c>
      <c r="X126" s="4">
        <f t="shared" si="10"/>
        <v>0.44982899999999937</v>
      </c>
      <c r="Y126" s="4">
        <f t="shared" si="10"/>
        <v>0.57284199999999963</v>
      </c>
      <c r="Z126" s="18">
        <f t="shared" si="8"/>
        <v>1.4253169999999997</v>
      </c>
    </row>
    <row r="127" spans="1:26" x14ac:dyDescent="0.25">
      <c r="A127" s="15" t="s">
        <v>742</v>
      </c>
      <c r="B127" s="16">
        <v>6.9664910000000004</v>
      </c>
      <c r="C127" s="16">
        <v>7.2089639999999999</v>
      </c>
      <c r="D127" s="16">
        <v>7.0171830000000002</v>
      </c>
      <c r="E127" s="16">
        <v>7.348433</v>
      </c>
      <c r="F127" s="16">
        <v>7.1066229999999999</v>
      </c>
      <c r="G127" s="16">
        <v>7.0912980000000001</v>
      </c>
      <c r="H127" s="16">
        <v>6.8995569999999997</v>
      </c>
      <c r="I127" s="16">
        <v>7.157216</v>
      </c>
      <c r="J127" s="16">
        <v>7.4491990000000001</v>
      </c>
      <c r="K127" s="16">
        <v>7.7516740000000004</v>
      </c>
      <c r="L127" s="16">
        <v>8.0721849999999993</v>
      </c>
      <c r="M127" s="16">
        <v>8.8461470000000002</v>
      </c>
      <c r="N127" s="17">
        <f t="shared" si="7"/>
        <v>7.4095808333333339</v>
      </c>
      <c r="O127" s="4">
        <f t="shared" si="11"/>
        <v>0.24247299999999949</v>
      </c>
      <c r="P127" s="4">
        <f t="shared" si="11"/>
        <v>-0.19178099999999976</v>
      </c>
      <c r="Q127" s="4">
        <f t="shared" si="10"/>
        <v>0.33124999999999982</v>
      </c>
      <c r="R127" s="4">
        <f t="shared" si="10"/>
        <v>-0.24181000000000008</v>
      </c>
      <c r="S127" s="4">
        <f t="shared" si="10"/>
        <v>-1.5324999999999811E-2</v>
      </c>
      <c r="T127" s="4">
        <f t="shared" si="10"/>
        <v>-0.19174100000000038</v>
      </c>
      <c r="U127" s="4">
        <f t="shared" si="10"/>
        <v>0.2576590000000003</v>
      </c>
      <c r="V127" s="4">
        <f t="shared" si="10"/>
        <v>0.2919830000000001</v>
      </c>
      <c r="W127" s="4">
        <f t="shared" si="10"/>
        <v>0.30247500000000027</v>
      </c>
      <c r="X127" s="4">
        <f t="shared" si="10"/>
        <v>0.32051099999999888</v>
      </c>
      <c r="Y127" s="4">
        <f t="shared" si="10"/>
        <v>0.77396200000000093</v>
      </c>
      <c r="Z127" s="18">
        <f t="shared" si="8"/>
        <v>1.8796559999999998</v>
      </c>
    </row>
    <row r="128" spans="1:26" x14ac:dyDescent="0.25">
      <c r="A128" s="15" t="s">
        <v>746</v>
      </c>
      <c r="B128" s="16">
        <v>4.2446780000000004</v>
      </c>
      <c r="C128" s="16">
        <v>4.1392170000000004</v>
      </c>
      <c r="D128" s="16">
        <v>4.2579159999999998</v>
      </c>
      <c r="E128" s="16">
        <v>4.5271059999999999</v>
      </c>
      <c r="F128" s="16">
        <v>4.008788</v>
      </c>
      <c r="G128" s="16">
        <v>4.2174589999999998</v>
      </c>
      <c r="H128" s="16">
        <v>4.4499469999999999</v>
      </c>
      <c r="I128" s="16">
        <v>4.6539630000000001</v>
      </c>
      <c r="J128" s="16">
        <v>5.045242</v>
      </c>
      <c r="K128" s="16">
        <v>5.1875210000000003</v>
      </c>
      <c r="L128" s="16">
        <v>5.8402849999999997</v>
      </c>
      <c r="M128" s="16">
        <v>6.169257</v>
      </c>
      <c r="N128" s="17">
        <f t="shared" si="7"/>
        <v>4.7284482500000005</v>
      </c>
      <c r="O128" s="4">
        <f t="shared" si="11"/>
        <v>-0.10546100000000003</v>
      </c>
      <c r="P128" s="4">
        <f t="shared" si="11"/>
        <v>0.11869899999999944</v>
      </c>
      <c r="Q128" s="4">
        <f t="shared" si="10"/>
        <v>0.26919000000000004</v>
      </c>
      <c r="R128" s="4">
        <f t="shared" si="10"/>
        <v>-0.51831799999999983</v>
      </c>
      <c r="S128" s="4">
        <f t="shared" si="10"/>
        <v>0.20867099999999983</v>
      </c>
      <c r="T128" s="4">
        <f t="shared" si="10"/>
        <v>0.23248800000000003</v>
      </c>
      <c r="U128" s="4">
        <f t="shared" si="10"/>
        <v>0.2040160000000002</v>
      </c>
      <c r="V128" s="4">
        <f t="shared" si="10"/>
        <v>0.39127899999999993</v>
      </c>
      <c r="W128" s="4">
        <f t="shared" si="10"/>
        <v>0.14227900000000027</v>
      </c>
      <c r="X128" s="4">
        <f t="shared" si="10"/>
        <v>0.65276399999999946</v>
      </c>
      <c r="Y128" s="4">
        <f t="shared" si="10"/>
        <v>0.32897200000000026</v>
      </c>
      <c r="Z128" s="18">
        <f t="shared" si="8"/>
        <v>1.9245789999999996</v>
      </c>
    </row>
    <row r="129" spans="1:26" x14ac:dyDescent="0.25">
      <c r="A129" s="15" t="s">
        <v>749</v>
      </c>
      <c r="B129" s="16">
        <v>27.415053</v>
      </c>
      <c r="C129" s="16">
        <v>27.298387000000002</v>
      </c>
      <c r="D129" s="16">
        <v>27.090971</v>
      </c>
      <c r="E129" s="16">
        <v>27.978090999999999</v>
      </c>
      <c r="F129" s="16">
        <v>27.631225000000001</v>
      </c>
      <c r="G129" s="16">
        <v>27.400203000000001</v>
      </c>
      <c r="H129" s="16">
        <v>27.422854999999998</v>
      </c>
      <c r="I129" s="16">
        <v>27.249901000000001</v>
      </c>
      <c r="J129" s="16">
        <v>27.808392999999999</v>
      </c>
      <c r="K129" s="16">
        <v>27.691461</v>
      </c>
      <c r="L129" s="16">
        <v>28.120514</v>
      </c>
      <c r="M129" s="16">
        <v>28.245730999999999</v>
      </c>
      <c r="N129" s="17">
        <f t="shared" si="7"/>
        <v>27.612732083333331</v>
      </c>
      <c r="O129" s="4">
        <f t="shared" si="11"/>
        <v>-0.1166659999999986</v>
      </c>
      <c r="P129" s="4">
        <f t="shared" si="11"/>
        <v>-0.20741600000000204</v>
      </c>
      <c r="Q129" s="4">
        <f t="shared" si="10"/>
        <v>0.88711999999999946</v>
      </c>
      <c r="R129" s="4">
        <f t="shared" si="10"/>
        <v>-0.34686599999999856</v>
      </c>
      <c r="S129" s="4">
        <f t="shared" si="10"/>
        <v>-0.23102199999999939</v>
      </c>
      <c r="T129" s="4">
        <f t="shared" si="10"/>
        <v>2.265199999999723E-2</v>
      </c>
      <c r="U129" s="4">
        <f t="shared" si="10"/>
        <v>-0.17295399999999717</v>
      </c>
      <c r="V129" s="4">
        <f t="shared" si="10"/>
        <v>0.55849199999999755</v>
      </c>
      <c r="W129" s="4">
        <f t="shared" si="10"/>
        <v>-0.11693199999999848</v>
      </c>
      <c r="X129" s="4">
        <f t="shared" si="10"/>
        <v>0.42905299999999968</v>
      </c>
      <c r="Y129" s="4">
        <f t="shared" si="10"/>
        <v>0.12521699999999925</v>
      </c>
      <c r="Z129" s="20">
        <f t="shared" si="8"/>
        <v>0.83067799999999892</v>
      </c>
    </row>
    <row r="130" spans="1:26" x14ac:dyDescent="0.25">
      <c r="A130" s="15" t="s">
        <v>755</v>
      </c>
      <c r="B130" s="16">
        <v>13.511875</v>
      </c>
      <c r="C130" s="16">
        <v>13.788563</v>
      </c>
      <c r="D130" s="16">
        <v>14.10585</v>
      </c>
      <c r="E130" s="16">
        <v>13.751037999999999</v>
      </c>
      <c r="F130" s="16">
        <v>14.189463</v>
      </c>
      <c r="G130" s="16">
        <v>14.025013</v>
      </c>
      <c r="H130" s="16">
        <v>13.887086999999999</v>
      </c>
      <c r="I130" s="16">
        <v>13.747075000000001</v>
      </c>
      <c r="J130" s="16">
        <v>14.207913</v>
      </c>
      <c r="K130" s="16">
        <v>14.43125</v>
      </c>
      <c r="L130" s="16">
        <v>14.817</v>
      </c>
      <c r="M130" s="16">
        <v>15.241250000000001</v>
      </c>
      <c r="N130" s="17">
        <f t="shared" ref="N130:N139" si="12">AVERAGE(B130:M130)</f>
        <v>14.141948083333334</v>
      </c>
      <c r="O130" s="4">
        <f t="shared" si="11"/>
        <v>0.27668800000000005</v>
      </c>
      <c r="P130" s="4">
        <f t="shared" si="11"/>
        <v>0.31728700000000032</v>
      </c>
      <c r="Q130" s="4">
        <f t="shared" si="10"/>
        <v>-0.35481200000000079</v>
      </c>
      <c r="R130" s="4">
        <f t="shared" si="10"/>
        <v>0.43842500000000051</v>
      </c>
      <c r="S130" s="4">
        <f t="shared" si="10"/>
        <v>-0.16445000000000043</v>
      </c>
      <c r="T130" s="4">
        <f t="shared" si="10"/>
        <v>-0.13792600000000022</v>
      </c>
      <c r="U130" s="4">
        <f t="shared" si="10"/>
        <v>-0.14001199999999869</v>
      </c>
      <c r="V130" s="4">
        <f t="shared" si="10"/>
        <v>0.46083799999999897</v>
      </c>
      <c r="W130" s="4">
        <f t="shared" si="10"/>
        <v>0.22333700000000078</v>
      </c>
      <c r="X130" s="4">
        <f t="shared" si="10"/>
        <v>0.38574999999999982</v>
      </c>
      <c r="Y130" s="4">
        <f t="shared" si="10"/>
        <v>0.42425000000000068</v>
      </c>
      <c r="Z130" s="18">
        <f t="shared" ref="Z130:Z139" si="13">SUM(O130:Y130)</f>
        <v>1.729375000000001</v>
      </c>
    </row>
    <row r="131" spans="1:26" x14ac:dyDescent="0.25">
      <c r="A131" s="15" t="s">
        <v>757</v>
      </c>
      <c r="B131" s="16">
        <v>7.4933360000000002</v>
      </c>
      <c r="C131" s="16">
        <v>7.7497790000000002</v>
      </c>
      <c r="D131" s="16">
        <v>7.6369179999999997</v>
      </c>
      <c r="E131" s="16">
        <v>7.6173999999999999</v>
      </c>
      <c r="F131" s="16">
        <v>7.5628510000000002</v>
      </c>
      <c r="G131" s="16">
        <v>7.9912419999999997</v>
      </c>
      <c r="H131" s="16">
        <v>7.9317120000000001</v>
      </c>
      <c r="I131" s="16">
        <v>8.1883359999999996</v>
      </c>
      <c r="J131" s="16">
        <v>8.3829820000000002</v>
      </c>
      <c r="K131" s="16">
        <v>8.041112</v>
      </c>
      <c r="L131" s="16">
        <v>8.2882610000000003</v>
      </c>
      <c r="M131" s="16">
        <v>8.6081699999999994</v>
      </c>
      <c r="N131" s="17">
        <f t="shared" si="12"/>
        <v>7.957674916666666</v>
      </c>
      <c r="O131" s="4">
        <f t="shared" si="11"/>
        <v>0.25644299999999998</v>
      </c>
      <c r="P131" s="4">
        <f t="shared" si="11"/>
        <v>-0.11286100000000054</v>
      </c>
      <c r="Q131" s="4">
        <f t="shared" si="10"/>
        <v>-1.9517999999999702E-2</v>
      </c>
      <c r="R131" s="4">
        <f t="shared" si="10"/>
        <v>-5.4548999999999737E-2</v>
      </c>
      <c r="S131" s="4">
        <f t="shared" si="10"/>
        <v>0.42839099999999952</v>
      </c>
      <c r="T131" s="4">
        <f t="shared" si="10"/>
        <v>-5.9529999999999639E-2</v>
      </c>
      <c r="U131" s="4">
        <f t="shared" si="10"/>
        <v>0.25662399999999952</v>
      </c>
      <c r="V131" s="4">
        <f t="shared" si="10"/>
        <v>0.19464600000000054</v>
      </c>
      <c r="W131" s="4">
        <f t="shared" si="10"/>
        <v>-0.34187000000000012</v>
      </c>
      <c r="X131" s="4">
        <f t="shared" si="10"/>
        <v>0.24714900000000029</v>
      </c>
      <c r="Y131" s="4">
        <f t="shared" si="10"/>
        <v>0.31990899999999911</v>
      </c>
      <c r="Z131" s="18">
        <f t="shared" si="13"/>
        <v>1.1148339999999992</v>
      </c>
    </row>
    <row r="132" spans="1:26" x14ac:dyDescent="0.25">
      <c r="A132" s="15" t="s">
        <v>766</v>
      </c>
      <c r="B132" s="16">
        <v>9.0832999999999995</v>
      </c>
      <c r="C132" s="16">
        <v>9.4124999999999996</v>
      </c>
      <c r="D132" s="16">
        <v>9.1274999999999995</v>
      </c>
      <c r="E132" s="16">
        <v>9.0724999999999998</v>
      </c>
      <c r="F132" s="16">
        <v>9.1449999999999996</v>
      </c>
      <c r="G132" s="16">
        <v>9.5492000000000008</v>
      </c>
      <c r="H132" s="16">
        <v>9.4875000000000007</v>
      </c>
      <c r="I132" s="16">
        <v>9.7341999999999995</v>
      </c>
      <c r="J132" s="16">
        <v>9.9041999999999994</v>
      </c>
      <c r="K132" s="16">
        <v>9.5958000000000006</v>
      </c>
      <c r="L132" s="16">
        <v>9.82</v>
      </c>
      <c r="M132" s="16">
        <v>10.158300000000001</v>
      </c>
      <c r="N132" s="17">
        <f t="shared" si="12"/>
        <v>9.5075000000000003</v>
      </c>
      <c r="O132" s="4">
        <f t="shared" si="11"/>
        <v>0.32920000000000016</v>
      </c>
      <c r="P132" s="4">
        <f t="shared" si="11"/>
        <v>-0.28500000000000014</v>
      </c>
      <c r="Q132" s="4">
        <f t="shared" si="10"/>
        <v>-5.4999999999999716E-2</v>
      </c>
      <c r="R132" s="4">
        <f t="shared" si="10"/>
        <v>7.2499999999999787E-2</v>
      </c>
      <c r="S132" s="4">
        <f t="shared" si="10"/>
        <v>0.40420000000000122</v>
      </c>
      <c r="T132" s="4">
        <f t="shared" si="10"/>
        <v>-6.1700000000000088E-2</v>
      </c>
      <c r="U132" s="4">
        <f t="shared" si="10"/>
        <v>0.24669999999999881</v>
      </c>
      <c r="V132" s="4">
        <f t="shared" si="10"/>
        <v>0.16999999999999993</v>
      </c>
      <c r="W132" s="4">
        <f t="shared" si="10"/>
        <v>-0.3083999999999989</v>
      </c>
      <c r="X132" s="4">
        <f t="shared" si="10"/>
        <v>0.22419999999999973</v>
      </c>
      <c r="Y132" s="4">
        <f t="shared" si="10"/>
        <v>0.33830000000000027</v>
      </c>
      <c r="Z132" s="18">
        <f t="shared" si="13"/>
        <v>1.0750000000000011</v>
      </c>
    </row>
    <row r="133" spans="1:26" x14ac:dyDescent="0.25">
      <c r="A133" s="15" t="s">
        <v>842</v>
      </c>
      <c r="B133" s="16">
        <v>11.870850000000001</v>
      </c>
      <c r="C133" s="16">
        <v>12.090400000000001</v>
      </c>
      <c r="D133" s="16">
        <v>11.5846</v>
      </c>
      <c r="E133" s="16">
        <v>11.474600000000001</v>
      </c>
      <c r="F133" s="16">
        <v>11.737500000000001</v>
      </c>
      <c r="G133" s="16">
        <v>12.10955</v>
      </c>
      <c r="H133" s="16">
        <v>12.015000000000001</v>
      </c>
      <c r="I133" s="16">
        <v>12.267899999999999</v>
      </c>
      <c r="J133" s="16">
        <v>12.410399999999999</v>
      </c>
      <c r="K133" s="16">
        <v>12.13705</v>
      </c>
      <c r="L133" s="16">
        <v>12.36375</v>
      </c>
      <c r="M133" s="16">
        <v>12.693300000000001</v>
      </c>
      <c r="N133" s="17">
        <f t="shared" si="12"/>
        <v>12.062908333333333</v>
      </c>
      <c r="O133" s="4">
        <f t="shared" si="11"/>
        <v>0.21954999999999991</v>
      </c>
      <c r="P133" s="4">
        <f t="shared" si="11"/>
        <v>-0.50580000000000069</v>
      </c>
      <c r="Q133" s="4">
        <f t="shared" si="10"/>
        <v>-0.10999999999999943</v>
      </c>
      <c r="R133" s="4">
        <f t="shared" si="10"/>
        <v>0.26290000000000013</v>
      </c>
      <c r="S133" s="4">
        <f t="shared" si="10"/>
        <v>0.37204999999999977</v>
      </c>
      <c r="T133" s="4">
        <f t="shared" si="10"/>
        <v>-9.4549999999999912E-2</v>
      </c>
      <c r="U133" s="4">
        <f t="shared" si="10"/>
        <v>0.25289999999999857</v>
      </c>
      <c r="V133" s="4">
        <f t="shared" si="10"/>
        <v>0.14250000000000007</v>
      </c>
      <c r="W133" s="4">
        <f t="shared" si="10"/>
        <v>-0.27334999999999887</v>
      </c>
      <c r="X133" s="4">
        <f t="shared" si="10"/>
        <v>0.22669999999999924</v>
      </c>
      <c r="Y133" s="4">
        <f t="shared" si="10"/>
        <v>0.32955000000000112</v>
      </c>
      <c r="Z133" s="20">
        <f t="shared" si="13"/>
        <v>0.8224499999999999</v>
      </c>
    </row>
    <row r="134" spans="1:26" x14ac:dyDescent="0.25">
      <c r="A134" s="15" t="s">
        <v>770</v>
      </c>
      <c r="B134" s="16">
        <v>12.141121999999999</v>
      </c>
      <c r="C134" s="16">
        <v>12.432857</v>
      </c>
      <c r="D134" s="16">
        <v>11.969870999999999</v>
      </c>
      <c r="E134" s="16">
        <v>11.86215</v>
      </c>
      <c r="F134" s="16">
        <v>12.076786</v>
      </c>
      <c r="G134" s="16">
        <v>12.454414</v>
      </c>
      <c r="H134" s="16">
        <v>12.362607000000001</v>
      </c>
      <c r="I134" s="16">
        <v>12.609935999999999</v>
      </c>
      <c r="J134" s="16">
        <v>12.741914</v>
      </c>
      <c r="K134" s="16">
        <v>12.473871000000001</v>
      </c>
      <c r="L134" s="16">
        <v>12.694879</v>
      </c>
      <c r="M134" s="16">
        <v>13.027379</v>
      </c>
      <c r="N134" s="17">
        <f t="shared" si="12"/>
        <v>12.403982166666665</v>
      </c>
      <c r="O134" s="4">
        <f t="shared" si="11"/>
        <v>0.29173500000000097</v>
      </c>
      <c r="P134" s="4">
        <f t="shared" si="11"/>
        <v>-0.46298600000000079</v>
      </c>
      <c r="Q134" s="4">
        <f t="shared" si="10"/>
        <v>-0.10772099999999973</v>
      </c>
      <c r="R134" s="4">
        <f t="shared" si="10"/>
        <v>0.21463600000000049</v>
      </c>
      <c r="S134" s="4">
        <f t="shared" si="10"/>
        <v>0.37762799999999963</v>
      </c>
      <c r="T134" s="4">
        <f t="shared" si="10"/>
        <v>-9.1806999999999306E-2</v>
      </c>
      <c r="U134" s="4">
        <f t="shared" si="10"/>
        <v>0.2473289999999988</v>
      </c>
      <c r="V134" s="4">
        <f t="shared" si="10"/>
        <v>0.13197800000000015</v>
      </c>
      <c r="W134" s="4">
        <f t="shared" si="10"/>
        <v>-0.2680429999999987</v>
      </c>
      <c r="X134" s="4">
        <f t="shared" si="10"/>
        <v>0.22100799999999943</v>
      </c>
      <c r="Y134" s="4">
        <f t="shared" si="10"/>
        <v>0.33249999999999957</v>
      </c>
      <c r="Z134" s="20">
        <f t="shared" si="13"/>
        <v>0.88625700000000052</v>
      </c>
    </row>
    <row r="135" spans="1:26" x14ac:dyDescent="0.25">
      <c r="A135" s="15" t="s">
        <v>774</v>
      </c>
      <c r="B135" s="16">
        <v>23.172969999999999</v>
      </c>
      <c r="C135" s="16">
        <v>23.157551000000002</v>
      </c>
      <c r="D135" s="16">
        <v>23.297435</v>
      </c>
      <c r="E135" s="16">
        <v>22.870532000000001</v>
      </c>
      <c r="F135" s="16">
        <v>22.700597999999999</v>
      </c>
      <c r="G135" s="16">
        <v>22.389019999999999</v>
      </c>
      <c r="H135" s="16">
        <v>22.530705999999999</v>
      </c>
      <c r="I135" s="16">
        <v>22.353594000000001</v>
      </c>
      <c r="J135" s="16">
        <v>22.524522000000001</v>
      </c>
      <c r="K135" s="16">
        <v>22.773482000000001</v>
      </c>
      <c r="L135" s="16">
        <v>22.940048000000001</v>
      </c>
      <c r="M135" s="16">
        <v>23.232275999999999</v>
      </c>
      <c r="N135" s="17">
        <f t="shared" si="12"/>
        <v>22.82856116666667</v>
      </c>
      <c r="O135" s="4">
        <f t="shared" si="11"/>
        <v>-1.5418999999997851E-2</v>
      </c>
      <c r="P135" s="4">
        <f t="shared" si="11"/>
        <v>0.13988399999999857</v>
      </c>
      <c r="Q135" s="4">
        <f t="shared" si="10"/>
        <v>-0.42690299999999937</v>
      </c>
      <c r="R135" s="4">
        <f t="shared" si="10"/>
        <v>-0.16993400000000136</v>
      </c>
      <c r="S135" s="4">
        <f t="shared" si="10"/>
        <v>-0.3115780000000008</v>
      </c>
      <c r="T135" s="4">
        <f t="shared" si="10"/>
        <v>0.14168599999999998</v>
      </c>
      <c r="U135" s="4">
        <f t="shared" si="10"/>
        <v>-0.17711199999999749</v>
      </c>
      <c r="V135" s="4">
        <f t="shared" si="10"/>
        <v>0.17092799999999997</v>
      </c>
      <c r="W135" s="4">
        <f t="shared" si="10"/>
        <v>0.24896000000000029</v>
      </c>
      <c r="X135" s="4">
        <f t="shared" si="10"/>
        <v>0.16656599999999955</v>
      </c>
      <c r="Y135" s="4">
        <f t="shared" si="10"/>
        <v>0.29222799999999793</v>
      </c>
      <c r="Z135" s="20">
        <f t="shared" si="13"/>
        <v>5.9305999999999415E-2</v>
      </c>
    </row>
    <row r="136" spans="1:26" x14ac:dyDescent="0.25">
      <c r="A136" s="15" t="s">
        <v>784</v>
      </c>
      <c r="B136" s="16">
        <v>25.510452000000001</v>
      </c>
      <c r="C136" s="16">
        <v>25.874513</v>
      </c>
      <c r="D136" s="16">
        <v>25.881623000000001</v>
      </c>
      <c r="E136" s="16">
        <v>25.782585000000001</v>
      </c>
      <c r="F136" s="16">
        <v>25.472061</v>
      </c>
      <c r="G136" s="16">
        <v>25.66957</v>
      </c>
      <c r="H136" s="16">
        <v>25.629003999999998</v>
      </c>
      <c r="I136" s="16">
        <v>25.833393999999998</v>
      </c>
      <c r="J136" s="16">
        <v>26.058537999999999</v>
      </c>
      <c r="K136" s="16">
        <v>25.975000000000001</v>
      </c>
      <c r="L136" s="16">
        <v>25.953482999999999</v>
      </c>
      <c r="M136" s="16">
        <v>26.512308000000001</v>
      </c>
      <c r="N136" s="17">
        <f t="shared" si="12"/>
        <v>25.846044250000002</v>
      </c>
      <c r="O136" s="4">
        <f t="shared" si="11"/>
        <v>0.36406099999999952</v>
      </c>
      <c r="P136" s="4">
        <f t="shared" si="11"/>
        <v>7.1100000000008379E-3</v>
      </c>
      <c r="Q136" s="4">
        <f t="shared" si="10"/>
        <v>-9.9038000000000181E-2</v>
      </c>
      <c r="R136" s="4">
        <f t="shared" si="10"/>
        <v>-0.31052400000000091</v>
      </c>
      <c r="S136" s="4">
        <f t="shared" si="10"/>
        <v>0.19750900000000016</v>
      </c>
      <c r="T136" s="4">
        <f t="shared" si="10"/>
        <v>-4.0566000000001878E-2</v>
      </c>
      <c r="U136" s="4">
        <f t="shared" si="10"/>
        <v>0.20439000000000007</v>
      </c>
      <c r="V136" s="4">
        <f t="shared" si="10"/>
        <v>0.22514400000000023</v>
      </c>
      <c r="W136" s="4">
        <f t="shared" si="10"/>
        <v>-8.3537999999997226E-2</v>
      </c>
      <c r="X136" s="4">
        <f t="shared" si="10"/>
        <v>-2.1517000000002895E-2</v>
      </c>
      <c r="Y136" s="4">
        <f t="shared" si="10"/>
        <v>0.55882500000000235</v>
      </c>
      <c r="Z136" s="18">
        <f t="shared" si="13"/>
        <v>1.0018560000000001</v>
      </c>
    </row>
    <row r="137" spans="1:26" x14ac:dyDescent="0.25">
      <c r="A137" s="15" t="s">
        <v>790</v>
      </c>
      <c r="B137" s="16">
        <v>11.086003</v>
      </c>
      <c r="C137" s="16">
        <v>11.130939</v>
      </c>
      <c r="D137" s="16">
        <v>11.538448000000001</v>
      </c>
      <c r="E137" s="16">
        <v>11.607653000000001</v>
      </c>
      <c r="F137" s="16">
        <v>11.784558000000001</v>
      </c>
      <c r="G137" s="16">
        <v>11.377945</v>
      </c>
      <c r="H137" s="16">
        <v>11.213352</v>
      </c>
      <c r="I137" s="16">
        <v>11.337446999999999</v>
      </c>
      <c r="J137" s="16">
        <v>11.433977000000001</v>
      </c>
      <c r="K137" s="16">
        <v>11.457240000000001</v>
      </c>
      <c r="L137" s="16">
        <v>11.975291</v>
      </c>
      <c r="M137" s="16">
        <v>12.004835</v>
      </c>
      <c r="N137" s="17">
        <f t="shared" si="12"/>
        <v>11.495640666666665</v>
      </c>
      <c r="O137" s="4">
        <f t="shared" si="11"/>
        <v>4.4935999999999865E-2</v>
      </c>
      <c r="P137" s="4">
        <f t="shared" si="11"/>
        <v>0.40750900000000101</v>
      </c>
      <c r="Q137" s="4">
        <f t="shared" si="10"/>
        <v>6.9205000000000183E-2</v>
      </c>
      <c r="R137" s="4">
        <f t="shared" si="10"/>
        <v>0.17690499999999965</v>
      </c>
      <c r="S137" s="4">
        <f t="shared" si="10"/>
        <v>-0.40661300000000011</v>
      </c>
      <c r="T137" s="4">
        <f t="shared" si="10"/>
        <v>-0.16459299999999999</v>
      </c>
      <c r="U137" s="4">
        <f t="shared" si="10"/>
        <v>0.12409499999999873</v>
      </c>
      <c r="V137" s="4">
        <f t="shared" si="10"/>
        <v>9.6530000000001337E-2</v>
      </c>
      <c r="W137" s="4">
        <f t="shared" si="10"/>
        <v>2.3263000000000034E-2</v>
      </c>
      <c r="X137" s="4">
        <f t="shared" si="10"/>
        <v>0.51805099999999982</v>
      </c>
      <c r="Y137" s="4">
        <f t="shared" si="10"/>
        <v>2.9543999999999571E-2</v>
      </c>
      <c r="Z137" s="20">
        <f t="shared" si="13"/>
        <v>0.91883200000000009</v>
      </c>
    </row>
    <row r="138" spans="1:26" x14ac:dyDescent="0.25">
      <c r="A138" s="15" t="s">
        <v>793</v>
      </c>
      <c r="B138" s="16">
        <v>-6.1469750000000003</v>
      </c>
      <c r="C138" s="16">
        <v>-5.6659499999999996</v>
      </c>
      <c r="D138" s="16">
        <v>-5.3655590000000002</v>
      </c>
      <c r="E138" s="16">
        <v>-5.4722369999999998</v>
      </c>
      <c r="F138" s="16">
        <v>-5.2532259999999997</v>
      </c>
      <c r="G138" s="16">
        <v>-5.6577289999999998</v>
      </c>
      <c r="H138" s="16">
        <v>-5.8250299999999999</v>
      </c>
      <c r="I138" s="16">
        <v>-5.6578489999999997</v>
      </c>
      <c r="J138" s="16">
        <v>-4.8410739999999999</v>
      </c>
      <c r="K138" s="16">
        <v>-4.6064759999999998</v>
      </c>
      <c r="L138" s="16">
        <v>-4.204815</v>
      </c>
      <c r="M138" s="16">
        <v>-3.6662539999999999</v>
      </c>
      <c r="N138" s="17">
        <f t="shared" si="12"/>
        <v>-5.1969311666666673</v>
      </c>
      <c r="O138" s="4">
        <f t="shared" si="11"/>
        <v>0.4810250000000007</v>
      </c>
      <c r="P138" s="4">
        <f t="shared" si="11"/>
        <v>0.30039099999999941</v>
      </c>
      <c r="Q138" s="4">
        <f t="shared" si="10"/>
        <v>-0.10667799999999961</v>
      </c>
      <c r="R138" s="4">
        <f t="shared" si="10"/>
        <v>0.21901100000000007</v>
      </c>
      <c r="S138" s="4">
        <f t="shared" si="10"/>
        <v>-0.40450300000000006</v>
      </c>
      <c r="T138" s="4">
        <f t="shared" si="10"/>
        <v>-0.16730100000000014</v>
      </c>
      <c r="U138" s="4">
        <f t="shared" si="10"/>
        <v>0.16718100000000025</v>
      </c>
      <c r="V138" s="4">
        <f t="shared" si="10"/>
        <v>0.81677499999999981</v>
      </c>
      <c r="W138" s="4">
        <f t="shared" si="10"/>
        <v>0.23459800000000008</v>
      </c>
      <c r="X138" s="4">
        <f t="shared" si="10"/>
        <v>0.40166099999999982</v>
      </c>
      <c r="Y138" s="4">
        <f t="shared" si="10"/>
        <v>0.53856100000000007</v>
      </c>
      <c r="Z138" s="21">
        <f t="shared" si="13"/>
        <v>2.4807210000000004</v>
      </c>
    </row>
    <row r="139" spans="1:26" x14ac:dyDescent="0.25">
      <c r="A139" s="15" t="s">
        <v>800</v>
      </c>
      <c r="B139" s="16">
        <v>21.984235000000002</v>
      </c>
      <c r="C139" s="16">
        <v>22.114379</v>
      </c>
      <c r="D139" s="16">
        <v>22.139391</v>
      </c>
      <c r="E139" s="16">
        <v>22.043386000000002</v>
      </c>
      <c r="F139" s="16">
        <v>22.309393</v>
      </c>
      <c r="G139" s="16">
        <v>22.118451</v>
      </c>
      <c r="H139" s="16">
        <v>21.947489000000001</v>
      </c>
      <c r="I139" s="16">
        <v>21.926856999999998</v>
      </c>
      <c r="J139" s="16">
        <v>22.330033</v>
      </c>
      <c r="K139" s="16">
        <v>22.695325</v>
      </c>
      <c r="L139" s="16">
        <v>22.889714000000001</v>
      </c>
      <c r="M139" s="16">
        <v>22.720759000000001</v>
      </c>
      <c r="N139" s="17">
        <f t="shared" si="12"/>
        <v>22.26828433333333</v>
      </c>
      <c r="O139" s="4">
        <f t="shared" si="11"/>
        <v>0.13014399999999782</v>
      </c>
      <c r="P139" s="4">
        <f t="shared" si="11"/>
        <v>2.5012000000000256E-2</v>
      </c>
      <c r="Q139" s="4">
        <f t="shared" si="10"/>
        <v>-9.600499999999812E-2</v>
      </c>
      <c r="R139" s="4">
        <f t="shared" si="10"/>
        <v>0.26600699999999833</v>
      </c>
      <c r="S139" s="4">
        <f t="shared" si="10"/>
        <v>-0.19094199999999972</v>
      </c>
      <c r="T139" s="4">
        <f t="shared" si="10"/>
        <v>-0.17096199999999939</v>
      </c>
      <c r="U139" s="4">
        <f t="shared" si="10"/>
        <v>-2.0632000000002648E-2</v>
      </c>
      <c r="V139" s="4">
        <f t="shared" si="10"/>
        <v>0.40317600000000198</v>
      </c>
      <c r="W139" s="4">
        <f t="shared" si="10"/>
        <v>0.36529200000000017</v>
      </c>
      <c r="X139" s="4">
        <f t="shared" si="10"/>
        <v>0.19438900000000103</v>
      </c>
      <c r="Y139" s="4">
        <f t="shared" si="10"/>
        <v>-0.16895500000000041</v>
      </c>
      <c r="Z139" s="20">
        <f t="shared" si="13"/>
        <v>0.73652399999999929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0D08-D895-4576-9E8C-B53CF96F25EB}">
  <dimension ref="A1:Z139"/>
  <sheetViews>
    <sheetView workbookViewId="0">
      <selection sqref="A1:XFD1048576"/>
    </sheetView>
  </sheetViews>
  <sheetFormatPr defaultRowHeight="15" x14ac:dyDescent="0.25"/>
  <cols>
    <col min="1" max="1" width="14.28515625" customWidth="1"/>
    <col min="2" max="2" width="10.140625" customWidth="1"/>
    <col min="3" max="3" width="11.85546875" customWidth="1"/>
    <col min="4" max="4" width="11.5703125" customWidth="1"/>
    <col min="5" max="5" width="11.42578125" customWidth="1"/>
    <col min="6" max="6" width="10.7109375" customWidth="1"/>
    <col min="7" max="7" width="11" customWidth="1"/>
    <col min="8" max="8" width="11.140625" customWidth="1"/>
    <col min="9" max="9" width="10.42578125" customWidth="1"/>
    <col min="10" max="10" width="10.85546875" customWidth="1"/>
    <col min="11" max="11" width="10.7109375" customWidth="1"/>
    <col min="12" max="12" width="11" customWidth="1"/>
  </cols>
  <sheetData>
    <row r="1" spans="1:26" x14ac:dyDescent="0.25">
      <c r="A1" s="5" t="s">
        <v>843</v>
      </c>
      <c r="B1" s="5" t="s">
        <v>844</v>
      </c>
      <c r="C1" s="5" t="s">
        <v>845</v>
      </c>
      <c r="D1" s="5" t="s">
        <v>846</v>
      </c>
      <c r="E1" s="5" t="s">
        <v>847</v>
      </c>
      <c r="F1" s="5" t="s">
        <v>848</v>
      </c>
      <c r="G1" s="5" t="s">
        <v>849</v>
      </c>
      <c r="H1" s="5" t="s">
        <v>850</v>
      </c>
      <c r="I1" s="5" t="s">
        <v>851</v>
      </c>
      <c r="J1" s="5" t="s">
        <v>852</v>
      </c>
      <c r="K1" s="5" t="s">
        <v>853</v>
      </c>
      <c r="L1" s="5" t="s">
        <v>854</v>
      </c>
      <c r="M1" s="5" t="s">
        <v>855</v>
      </c>
      <c r="N1" s="28" t="s">
        <v>878</v>
      </c>
      <c r="O1" s="14" t="s">
        <v>857</v>
      </c>
      <c r="P1" s="14" t="s">
        <v>858</v>
      </c>
      <c r="Q1" s="14" t="s">
        <v>859</v>
      </c>
      <c r="R1" s="14" t="s">
        <v>860</v>
      </c>
      <c r="S1" s="14" t="s">
        <v>861</v>
      </c>
      <c r="T1" s="14" t="s">
        <v>862</v>
      </c>
      <c r="U1" s="14" t="s">
        <v>863</v>
      </c>
      <c r="V1" s="14" t="s">
        <v>864</v>
      </c>
      <c r="W1" s="14" t="s">
        <v>865</v>
      </c>
      <c r="X1" s="14" t="s">
        <v>866</v>
      </c>
      <c r="Y1" s="14" t="s">
        <v>867</v>
      </c>
      <c r="Z1" s="14" t="s">
        <v>868</v>
      </c>
    </row>
    <row r="2" spans="1:26" x14ac:dyDescent="0.25">
      <c r="A2" t="s">
        <v>822</v>
      </c>
      <c r="B2" s="3">
        <v>152.27890500000001</v>
      </c>
      <c r="C2" s="3">
        <v>156.831401</v>
      </c>
      <c r="D2" s="3">
        <v>178.22610499999999</v>
      </c>
      <c r="E2" s="3">
        <v>179.72750300000001</v>
      </c>
      <c r="F2" s="3">
        <v>144.36249799999999</v>
      </c>
      <c r="G2" s="3">
        <v>152.292765</v>
      </c>
      <c r="H2" s="3">
        <v>188.08026599999999</v>
      </c>
      <c r="I2" s="3">
        <v>180.56167099999999</v>
      </c>
      <c r="J2" s="3">
        <v>179.66666699999999</v>
      </c>
      <c r="K2" s="3">
        <v>173.043035</v>
      </c>
      <c r="L2" s="3">
        <v>185.96723399999999</v>
      </c>
      <c r="M2" s="3">
        <v>184.02082799999999</v>
      </c>
      <c r="N2" s="28">
        <f t="shared" ref="N2:N65" si="0">AVERAGE(B2:M2)</f>
        <v>171.25490649999998</v>
      </c>
      <c r="O2" s="3">
        <f t="shared" ref="O2:Y33" si="1">C2-B2</f>
        <v>4.5524959999999908</v>
      </c>
      <c r="P2" s="3">
        <f t="shared" si="1"/>
        <v>21.39470399999999</v>
      </c>
      <c r="Q2" s="3">
        <f t="shared" si="1"/>
        <v>1.5013980000000231</v>
      </c>
      <c r="R2" s="3">
        <f t="shared" si="1"/>
        <v>-35.365005000000025</v>
      </c>
      <c r="S2" s="3">
        <f t="shared" si="1"/>
        <v>7.9302670000000148</v>
      </c>
      <c r="T2" s="3">
        <f t="shared" si="1"/>
        <v>35.787500999999992</v>
      </c>
      <c r="U2" s="3">
        <f t="shared" si="1"/>
        <v>-7.5185950000000048</v>
      </c>
      <c r="V2" s="3">
        <f t="shared" si="1"/>
        <v>-0.89500400000000013</v>
      </c>
      <c r="W2" s="3">
        <f t="shared" si="1"/>
        <v>-6.6236319999999864</v>
      </c>
      <c r="X2" s="3">
        <f t="shared" si="1"/>
        <v>12.924198999999987</v>
      </c>
      <c r="Y2" s="3">
        <f t="shared" si="1"/>
        <v>-1.9464059999999961</v>
      </c>
      <c r="Z2" s="29">
        <f t="shared" ref="Z2:Z65" si="2">SUM(O2:Y2)</f>
        <v>31.741922999999986</v>
      </c>
    </row>
    <row r="3" spans="1:26" x14ac:dyDescent="0.25">
      <c r="A3" t="s">
        <v>339</v>
      </c>
      <c r="B3" s="3">
        <v>145.93473299999999</v>
      </c>
      <c r="C3" s="3">
        <v>148.16723099999999</v>
      </c>
      <c r="D3" s="3">
        <v>163.69083699999999</v>
      </c>
      <c r="E3" s="3">
        <v>168.39836099999999</v>
      </c>
      <c r="F3" s="3">
        <v>135.029732</v>
      </c>
      <c r="G3" s="3">
        <v>141.224737</v>
      </c>
      <c r="H3" s="3">
        <v>170.47219799999999</v>
      </c>
      <c r="I3" s="3">
        <v>167.78276600000001</v>
      </c>
      <c r="J3" s="3">
        <v>169.960836</v>
      </c>
      <c r="K3" s="3">
        <v>156.363902</v>
      </c>
      <c r="L3" s="3">
        <v>153.83333300000001</v>
      </c>
      <c r="M3" s="3">
        <v>165.44303400000001</v>
      </c>
      <c r="N3" s="28">
        <f t="shared" si="0"/>
        <v>157.19180833333334</v>
      </c>
      <c r="O3" s="3">
        <f t="shared" si="1"/>
        <v>2.2324979999999925</v>
      </c>
      <c r="P3" s="3">
        <f t="shared" si="1"/>
        <v>15.523606000000001</v>
      </c>
      <c r="Q3" s="3">
        <f t="shared" si="1"/>
        <v>4.7075240000000065</v>
      </c>
      <c r="R3" s="3">
        <f t="shared" si="1"/>
        <v>-33.368628999999999</v>
      </c>
      <c r="S3" s="3">
        <f t="shared" si="1"/>
        <v>6.195005000000009</v>
      </c>
      <c r="T3" s="3">
        <f t="shared" si="1"/>
        <v>29.247460999999987</v>
      </c>
      <c r="U3" s="3">
        <f t="shared" si="1"/>
        <v>-2.6894319999999823</v>
      </c>
      <c r="V3" s="3">
        <f t="shared" si="1"/>
        <v>2.1780699999999911</v>
      </c>
      <c r="W3" s="3">
        <f t="shared" si="1"/>
        <v>-13.596934000000005</v>
      </c>
      <c r="X3" s="3">
        <f t="shared" si="1"/>
        <v>-2.5305689999999856</v>
      </c>
      <c r="Y3" s="3">
        <f t="shared" si="1"/>
        <v>11.609701000000001</v>
      </c>
      <c r="Z3" s="30">
        <f t="shared" si="2"/>
        <v>19.508301000000017</v>
      </c>
    </row>
    <row r="4" spans="1:26" x14ac:dyDescent="0.25">
      <c r="A4" t="s">
        <v>61</v>
      </c>
      <c r="B4" s="3">
        <v>170.357001</v>
      </c>
      <c r="C4" s="3">
        <v>179.94566</v>
      </c>
      <c r="D4" s="3">
        <v>184.258679</v>
      </c>
      <c r="E4" s="3">
        <v>199.64635899999999</v>
      </c>
      <c r="F4" s="3">
        <v>180.398642</v>
      </c>
      <c r="G4" s="3">
        <v>178.70299700000001</v>
      </c>
      <c r="H4" s="3">
        <v>198.90048200000001</v>
      </c>
      <c r="I4" s="3">
        <v>204.71647899999999</v>
      </c>
      <c r="J4" s="3">
        <v>197.720178</v>
      </c>
      <c r="K4" s="3">
        <v>185.794321</v>
      </c>
      <c r="L4" s="3">
        <v>202.123819</v>
      </c>
      <c r="M4" s="3">
        <v>188.455679</v>
      </c>
      <c r="N4" s="28">
        <f t="shared" si="0"/>
        <v>189.25169133333335</v>
      </c>
      <c r="O4" s="3">
        <f t="shared" si="1"/>
        <v>9.5886590000000069</v>
      </c>
      <c r="P4" s="3">
        <f t="shared" si="1"/>
        <v>4.313018999999997</v>
      </c>
      <c r="Q4" s="3">
        <f t="shared" si="1"/>
        <v>15.387679999999989</v>
      </c>
      <c r="R4" s="3">
        <f t="shared" si="1"/>
        <v>-19.247716999999994</v>
      </c>
      <c r="S4" s="3">
        <f t="shared" si="1"/>
        <v>-1.6956449999999847</v>
      </c>
      <c r="T4" s="3">
        <f t="shared" si="1"/>
        <v>20.197485</v>
      </c>
      <c r="U4" s="3">
        <f t="shared" si="1"/>
        <v>5.8159969999999817</v>
      </c>
      <c r="V4" s="3">
        <f t="shared" si="1"/>
        <v>-6.9963009999999883</v>
      </c>
      <c r="W4" s="3">
        <f t="shared" si="1"/>
        <v>-11.925857000000008</v>
      </c>
      <c r="X4" s="3">
        <f t="shared" si="1"/>
        <v>16.329498000000001</v>
      </c>
      <c r="Y4" s="3">
        <f t="shared" si="1"/>
        <v>-13.668139999999994</v>
      </c>
      <c r="Z4" s="30">
        <f t="shared" si="2"/>
        <v>18.098678000000007</v>
      </c>
    </row>
    <row r="5" spans="1:26" x14ac:dyDescent="0.25">
      <c r="A5" s="31" t="s">
        <v>327</v>
      </c>
      <c r="B5" s="32">
        <v>139.64048600000001</v>
      </c>
      <c r="C5" s="32">
        <v>151.607259</v>
      </c>
      <c r="D5" s="32">
        <v>146.364632</v>
      </c>
      <c r="E5" s="32">
        <v>150.537781</v>
      </c>
      <c r="F5" s="32">
        <v>144.57839899999999</v>
      </c>
      <c r="G5" s="32">
        <v>153.828318</v>
      </c>
      <c r="H5" s="32">
        <v>147.556365</v>
      </c>
      <c r="I5" s="32">
        <v>144.448702</v>
      </c>
      <c r="J5" s="32">
        <v>146.32646299999999</v>
      </c>
      <c r="K5" s="32">
        <v>150.03848199999999</v>
      </c>
      <c r="L5" s="32">
        <v>149.975964</v>
      </c>
      <c r="M5" s="32">
        <v>151.946224</v>
      </c>
      <c r="N5" s="28">
        <f t="shared" si="0"/>
        <v>148.07075624999996</v>
      </c>
      <c r="O5" s="3">
        <f t="shared" si="1"/>
        <v>11.966772999999989</v>
      </c>
      <c r="P5" s="3">
        <f t="shared" si="1"/>
        <v>-5.2426269999999988</v>
      </c>
      <c r="Q5" s="3">
        <f t="shared" si="1"/>
        <v>4.1731489999999951</v>
      </c>
      <c r="R5" s="3">
        <f t="shared" si="1"/>
        <v>-5.9593820000000051</v>
      </c>
      <c r="S5" s="3">
        <f t="shared" si="1"/>
        <v>9.2499190000000056</v>
      </c>
      <c r="T5" s="3">
        <f t="shared" si="1"/>
        <v>-6.2719529999999963</v>
      </c>
      <c r="U5" s="3">
        <f t="shared" si="1"/>
        <v>-3.1076630000000023</v>
      </c>
      <c r="V5" s="3">
        <f t="shared" si="1"/>
        <v>1.8777609999999925</v>
      </c>
      <c r="W5" s="3">
        <f t="shared" si="1"/>
        <v>3.712018999999998</v>
      </c>
      <c r="X5" s="3">
        <f t="shared" si="1"/>
        <v>-6.2517999999982976E-2</v>
      </c>
      <c r="Y5" s="3">
        <f t="shared" si="1"/>
        <v>1.9702599999999961</v>
      </c>
      <c r="Z5" s="30">
        <f t="shared" si="2"/>
        <v>12.305737999999991</v>
      </c>
    </row>
    <row r="6" spans="1:26" x14ac:dyDescent="0.25">
      <c r="A6" t="s">
        <v>671</v>
      </c>
      <c r="B6" s="3">
        <v>120.265345</v>
      </c>
      <c r="C6" s="3">
        <v>121.16607500000001</v>
      </c>
      <c r="D6" s="3">
        <v>117.454005</v>
      </c>
      <c r="E6" s="3">
        <v>113.81838</v>
      </c>
      <c r="F6" s="3">
        <v>119.777085</v>
      </c>
      <c r="G6" s="3">
        <v>120.369131</v>
      </c>
      <c r="H6" s="3">
        <v>102.86975</v>
      </c>
      <c r="I6" s="3">
        <v>115.210795</v>
      </c>
      <c r="J6" s="3">
        <v>115.90545400000001</v>
      </c>
      <c r="K6" s="3">
        <v>131.96750499999999</v>
      </c>
      <c r="L6" s="3">
        <v>114.769994</v>
      </c>
      <c r="M6" s="3">
        <v>132.261279</v>
      </c>
      <c r="N6" s="28">
        <f t="shared" si="0"/>
        <v>118.81956650000001</v>
      </c>
      <c r="O6" s="3">
        <f t="shared" si="1"/>
        <v>0.90073000000001002</v>
      </c>
      <c r="P6" s="3">
        <f t="shared" si="1"/>
        <v>-3.7120700000000113</v>
      </c>
      <c r="Q6" s="3">
        <f t="shared" si="1"/>
        <v>-3.6356249999999903</v>
      </c>
      <c r="R6" s="3">
        <f t="shared" si="1"/>
        <v>5.9587049999999948</v>
      </c>
      <c r="S6" s="3">
        <f t="shared" si="1"/>
        <v>0.5920459999999963</v>
      </c>
      <c r="T6" s="3">
        <f t="shared" si="1"/>
        <v>-17.499381</v>
      </c>
      <c r="U6" s="3">
        <f t="shared" si="1"/>
        <v>12.341045000000008</v>
      </c>
      <c r="V6" s="3">
        <f t="shared" si="1"/>
        <v>0.69465900000000147</v>
      </c>
      <c r="W6" s="3">
        <f t="shared" si="1"/>
        <v>16.062050999999983</v>
      </c>
      <c r="X6" s="3">
        <f t="shared" si="1"/>
        <v>-17.197510999999992</v>
      </c>
      <c r="Y6" s="3">
        <f t="shared" si="1"/>
        <v>17.491285000000005</v>
      </c>
      <c r="Z6" s="30">
        <f t="shared" si="2"/>
        <v>11.995934000000005</v>
      </c>
    </row>
    <row r="7" spans="1:26" x14ac:dyDescent="0.25">
      <c r="A7" t="s">
        <v>629</v>
      </c>
      <c r="B7" s="3">
        <v>120.486946</v>
      </c>
      <c r="C7" s="3">
        <v>130.96146400000001</v>
      </c>
      <c r="D7" s="3">
        <v>127.495088</v>
      </c>
      <c r="E7" s="3">
        <v>124.024389</v>
      </c>
      <c r="F7" s="3">
        <v>130.632462</v>
      </c>
      <c r="G7" s="3">
        <v>126.41494299999999</v>
      </c>
      <c r="H7" s="3">
        <v>124.25390400000001</v>
      </c>
      <c r="I7" s="3">
        <v>128.892529</v>
      </c>
      <c r="J7" s="3">
        <v>125.487255</v>
      </c>
      <c r="K7" s="3">
        <v>130.383701</v>
      </c>
      <c r="L7" s="3">
        <v>123.632527</v>
      </c>
      <c r="M7" s="3">
        <v>130.835904</v>
      </c>
      <c r="N7" s="28">
        <f t="shared" si="0"/>
        <v>126.95842599999999</v>
      </c>
      <c r="O7" s="3">
        <f t="shared" si="1"/>
        <v>10.474518000000003</v>
      </c>
      <c r="P7" s="3">
        <f t="shared" si="1"/>
        <v>-3.466376000000011</v>
      </c>
      <c r="Q7" s="3">
        <f t="shared" si="1"/>
        <v>-3.4706989999999962</v>
      </c>
      <c r="R7" s="3">
        <f t="shared" si="1"/>
        <v>6.6080730000000045</v>
      </c>
      <c r="S7" s="3">
        <f t="shared" si="1"/>
        <v>-4.21751900000001</v>
      </c>
      <c r="T7" s="3">
        <f t="shared" si="1"/>
        <v>-2.1610389999999882</v>
      </c>
      <c r="U7" s="3">
        <f t="shared" si="1"/>
        <v>4.6386249999999905</v>
      </c>
      <c r="V7" s="3">
        <f t="shared" si="1"/>
        <v>-3.4052739999999915</v>
      </c>
      <c r="W7" s="3">
        <f t="shared" si="1"/>
        <v>4.8964459999999974</v>
      </c>
      <c r="X7" s="3">
        <f t="shared" si="1"/>
        <v>-6.751174000000006</v>
      </c>
      <c r="Y7" s="3">
        <f t="shared" si="1"/>
        <v>7.2033770000000032</v>
      </c>
      <c r="Z7" s="30">
        <f t="shared" si="2"/>
        <v>10.348957999999996</v>
      </c>
    </row>
    <row r="8" spans="1:26" x14ac:dyDescent="0.25">
      <c r="A8" t="s">
        <v>615</v>
      </c>
      <c r="B8" s="3">
        <v>137.56374700000001</v>
      </c>
      <c r="C8" s="3">
        <v>134.295615</v>
      </c>
      <c r="D8" s="3">
        <v>132.41283999999999</v>
      </c>
      <c r="E8" s="3">
        <v>128.72053099999999</v>
      </c>
      <c r="F8" s="3">
        <v>129.761627</v>
      </c>
      <c r="G8" s="3">
        <v>142.55101400000001</v>
      </c>
      <c r="H8" s="3">
        <v>143.926481</v>
      </c>
      <c r="I8" s="3">
        <v>139.30435900000001</v>
      </c>
      <c r="J8" s="3">
        <v>135.41421500000001</v>
      </c>
      <c r="K8" s="3">
        <v>145.87764999999999</v>
      </c>
      <c r="L8" s="3">
        <v>140.55628200000001</v>
      </c>
      <c r="M8" s="3">
        <v>146.37761900000001</v>
      </c>
      <c r="N8" s="28">
        <f t="shared" si="0"/>
        <v>138.06349833333334</v>
      </c>
      <c r="O8" s="3">
        <f t="shared" si="1"/>
        <v>-3.2681320000000085</v>
      </c>
      <c r="P8" s="3">
        <f t="shared" si="1"/>
        <v>-1.8827750000000094</v>
      </c>
      <c r="Q8" s="3">
        <f t="shared" si="1"/>
        <v>-3.6923089999999945</v>
      </c>
      <c r="R8" s="3">
        <f t="shared" si="1"/>
        <v>1.0410960000000102</v>
      </c>
      <c r="S8" s="3">
        <f t="shared" si="1"/>
        <v>12.789387000000005</v>
      </c>
      <c r="T8" s="3">
        <f t="shared" si="1"/>
        <v>1.3754669999999862</v>
      </c>
      <c r="U8" s="3">
        <f t="shared" si="1"/>
        <v>-4.6221219999999903</v>
      </c>
      <c r="V8" s="3">
        <f t="shared" si="1"/>
        <v>-3.8901439999999923</v>
      </c>
      <c r="W8" s="3">
        <f t="shared" si="1"/>
        <v>10.463434999999976</v>
      </c>
      <c r="X8" s="3">
        <f t="shared" si="1"/>
        <v>-5.3213679999999783</v>
      </c>
      <c r="Y8" s="3">
        <f t="shared" si="1"/>
        <v>5.8213369999999998</v>
      </c>
      <c r="Z8" s="33">
        <f t="shared" si="2"/>
        <v>8.8138720000000035</v>
      </c>
    </row>
    <row r="9" spans="1:26" x14ac:dyDescent="0.25">
      <c r="A9" t="s">
        <v>621</v>
      </c>
      <c r="B9" s="3">
        <v>78.296781999999993</v>
      </c>
      <c r="C9" s="3">
        <v>82.192396000000002</v>
      </c>
      <c r="D9" s="3">
        <v>80.089421999999999</v>
      </c>
      <c r="E9" s="3">
        <v>80.491232999999994</v>
      </c>
      <c r="F9" s="3">
        <v>81.188357999999994</v>
      </c>
      <c r="G9" s="3">
        <v>83.430743000000007</v>
      </c>
      <c r="H9" s="3">
        <v>80.247208999999998</v>
      </c>
      <c r="I9" s="3">
        <v>86.622226999999995</v>
      </c>
      <c r="J9" s="3">
        <v>88.302498</v>
      </c>
      <c r="K9" s="3">
        <v>89.216502000000006</v>
      </c>
      <c r="L9" s="3">
        <v>86.841724999999997</v>
      </c>
      <c r="M9" s="3">
        <v>86.713802999999999</v>
      </c>
      <c r="N9" s="28">
        <f t="shared" si="0"/>
        <v>83.636074833333325</v>
      </c>
      <c r="O9" s="3">
        <f t="shared" si="1"/>
        <v>3.895614000000009</v>
      </c>
      <c r="P9" s="3">
        <f t="shared" si="1"/>
        <v>-2.1029740000000032</v>
      </c>
      <c r="Q9" s="3">
        <f t="shared" si="1"/>
        <v>0.40181099999999503</v>
      </c>
      <c r="R9" s="3">
        <f t="shared" si="1"/>
        <v>0.69712499999999977</v>
      </c>
      <c r="S9" s="3">
        <f t="shared" si="1"/>
        <v>2.242385000000013</v>
      </c>
      <c r="T9" s="3">
        <f t="shared" si="1"/>
        <v>-3.1835340000000087</v>
      </c>
      <c r="U9" s="3">
        <f t="shared" si="1"/>
        <v>6.3750179999999972</v>
      </c>
      <c r="V9" s="3">
        <f t="shared" si="1"/>
        <v>1.6802710000000047</v>
      </c>
      <c r="W9" s="3">
        <f t="shared" si="1"/>
        <v>0.91400400000000559</v>
      </c>
      <c r="X9" s="3">
        <f t="shared" si="1"/>
        <v>-2.3747770000000088</v>
      </c>
      <c r="Y9" s="3">
        <f t="shared" si="1"/>
        <v>-0.12792199999999809</v>
      </c>
      <c r="Z9" s="33">
        <f t="shared" si="2"/>
        <v>8.4170210000000054</v>
      </c>
    </row>
    <row r="10" spans="1:26" x14ac:dyDescent="0.25">
      <c r="A10" t="s">
        <v>385</v>
      </c>
      <c r="B10" s="3">
        <v>75.623887999999994</v>
      </c>
      <c r="C10" s="3">
        <v>76.344744000000006</v>
      </c>
      <c r="D10" s="3">
        <v>73.326921999999996</v>
      </c>
      <c r="E10" s="3">
        <v>81.922849999999997</v>
      </c>
      <c r="F10" s="3">
        <v>77.507000000000005</v>
      </c>
      <c r="G10" s="3">
        <v>82.060539000000006</v>
      </c>
      <c r="H10" s="3">
        <v>81.307726000000002</v>
      </c>
      <c r="I10" s="3">
        <v>78.136083999999997</v>
      </c>
      <c r="J10" s="3">
        <v>78.619485999999995</v>
      </c>
      <c r="K10" s="3">
        <v>79.663343999999995</v>
      </c>
      <c r="L10" s="3">
        <v>82.542703000000003</v>
      </c>
      <c r="M10" s="3">
        <v>83.940372999999994</v>
      </c>
      <c r="N10" s="28">
        <f t="shared" si="0"/>
        <v>79.249638250000018</v>
      </c>
      <c r="O10" s="3">
        <f t="shared" si="1"/>
        <v>0.72085600000001193</v>
      </c>
      <c r="P10" s="3">
        <f t="shared" si="1"/>
        <v>-3.0178220000000096</v>
      </c>
      <c r="Q10" s="3">
        <f t="shared" si="1"/>
        <v>8.5959280000000007</v>
      </c>
      <c r="R10" s="3">
        <f t="shared" si="1"/>
        <v>-4.4158499999999918</v>
      </c>
      <c r="S10" s="3">
        <f t="shared" si="1"/>
        <v>4.5535390000000007</v>
      </c>
      <c r="T10" s="3">
        <f t="shared" si="1"/>
        <v>-0.75281300000000329</v>
      </c>
      <c r="U10" s="3">
        <f t="shared" si="1"/>
        <v>-3.1716420000000056</v>
      </c>
      <c r="V10" s="3">
        <f t="shared" si="1"/>
        <v>0.48340199999999811</v>
      </c>
      <c r="W10" s="3">
        <f t="shared" si="1"/>
        <v>1.0438580000000002</v>
      </c>
      <c r="X10" s="3">
        <f t="shared" si="1"/>
        <v>2.879359000000008</v>
      </c>
      <c r="Y10" s="3">
        <f t="shared" si="1"/>
        <v>1.3976699999999909</v>
      </c>
      <c r="Z10" s="33">
        <f t="shared" si="2"/>
        <v>8.3164850000000001</v>
      </c>
    </row>
    <row r="11" spans="1:26" x14ac:dyDescent="0.25">
      <c r="A11" t="s">
        <v>142</v>
      </c>
      <c r="B11" s="3">
        <v>54.013066999999999</v>
      </c>
      <c r="C11" s="3">
        <v>62.6678</v>
      </c>
      <c r="D11" s="3">
        <v>59.634999999999998</v>
      </c>
      <c r="E11" s="3">
        <v>61.892766000000002</v>
      </c>
      <c r="F11" s="3">
        <v>57.081366000000003</v>
      </c>
      <c r="G11" s="3">
        <v>60.62</v>
      </c>
      <c r="H11" s="3">
        <v>63.230001000000001</v>
      </c>
      <c r="I11" s="3">
        <v>59.733333999999999</v>
      </c>
      <c r="J11" s="3">
        <v>55.193899999999999</v>
      </c>
      <c r="K11" s="3">
        <v>57.532499999999999</v>
      </c>
      <c r="L11" s="3">
        <v>60.239998999999997</v>
      </c>
      <c r="M11" s="3">
        <v>62.256399999999999</v>
      </c>
      <c r="N11" s="28">
        <f t="shared" si="0"/>
        <v>59.508011083333336</v>
      </c>
      <c r="O11" s="3">
        <f t="shared" si="1"/>
        <v>8.6547330000000002</v>
      </c>
      <c r="P11" s="3">
        <f t="shared" si="1"/>
        <v>-3.0328000000000017</v>
      </c>
      <c r="Q11" s="3">
        <f t="shared" si="1"/>
        <v>2.2577660000000037</v>
      </c>
      <c r="R11" s="3">
        <f t="shared" si="1"/>
        <v>-4.811399999999999</v>
      </c>
      <c r="S11" s="3">
        <f t="shared" si="1"/>
        <v>3.5386339999999947</v>
      </c>
      <c r="T11" s="3">
        <f t="shared" si="1"/>
        <v>2.610001000000004</v>
      </c>
      <c r="U11" s="3">
        <f t="shared" si="1"/>
        <v>-3.4966670000000022</v>
      </c>
      <c r="V11" s="3">
        <f t="shared" si="1"/>
        <v>-4.539434</v>
      </c>
      <c r="W11" s="3">
        <f t="shared" si="1"/>
        <v>2.3385999999999996</v>
      </c>
      <c r="X11" s="3">
        <f t="shared" si="1"/>
        <v>2.7074989999999985</v>
      </c>
      <c r="Y11" s="3">
        <f t="shared" si="1"/>
        <v>2.0164010000000019</v>
      </c>
      <c r="Z11" s="33">
        <f t="shared" si="2"/>
        <v>8.2433329999999998</v>
      </c>
    </row>
    <row r="12" spans="1:26" x14ac:dyDescent="0.25">
      <c r="A12" t="s">
        <v>833</v>
      </c>
      <c r="B12" s="3">
        <v>51.530799999999999</v>
      </c>
      <c r="C12" s="3">
        <v>57.860000999999997</v>
      </c>
      <c r="D12" s="3">
        <v>60.175400000000003</v>
      </c>
      <c r="E12" s="3">
        <v>61.579600999999997</v>
      </c>
      <c r="F12" s="3">
        <v>57.502898999999999</v>
      </c>
      <c r="G12" s="3">
        <v>58.677950000000003</v>
      </c>
      <c r="H12" s="3">
        <v>62.047499000000002</v>
      </c>
      <c r="I12" s="3">
        <v>57.759602000000001</v>
      </c>
      <c r="J12" s="3">
        <v>53.736249999999998</v>
      </c>
      <c r="K12" s="3">
        <v>53.473751</v>
      </c>
      <c r="L12" s="3">
        <v>58.447901000000002</v>
      </c>
      <c r="M12" s="3">
        <v>59.513750000000002</v>
      </c>
      <c r="N12" s="28">
        <f t="shared" si="0"/>
        <v>57.692117000000003</v>
      </c>
      <c r="O12" s="3">
        <f t="shared" si="1"/>
        <v>6.3292009999999976</v>
      </c>
      <c r="P12" s="3">
        <f t="shared" si="1"/>
        <v>2.3153990000000064</v>
      </c>
      <c r="Q12" s="3">
        <f t="shared" si="1"/>
        <v>1.4042009999999934</v>
      </c>
      <c r="R12" s="3">
        <f t="shared" si="1"/>
        <v>-4.0767019999999974</v>
      </c>
      <c r="S12" s="3">
        <f t="shared" si="1"/>
        <v>1.1750510000000034</v>
      </c>
      <c r="T12" s="3">
        <f t="shared" si="1"/>
        <v>3.3695489999999992</v>
      </c>
      <c r="U12" s="3">
        <f t="shared" si="1"/>
        <v>-4.287897000000001</v>
      </c>
      <c r="V12" s="3">
        <f t="shared" si="1"/>
        <v>-4.0233520000000027</v>
      </c>
      <c r="W12" s="3">
        <f t="shared" si="1"/>
        <v>-0.26249899999999826</v>
      </c>
      <c r="X12" s="3">
        <f t="shared" si="1"/>
        <v>4.9741500000000016</v>
      </c>
      <c r="Y12" s="3">
        <f t="shared" si="1"/>
        <v>1.065849</v>
      </c>
      <c r="Z12" s="33">
        <f t="shared" si="2"/>
        <v>7.9829500000000024</v>
      </c>
    </row>
    <row r="13" spans="1:26" x14ac:dyDescent="0.25">
      <c r="A13" t="s">
        <v>527</v>
      </c>
      <c r="B13" s="3">
        <v>56.816626999999997</v>
      </c>
      <c r="C13" s="3">
        <v>58.123013</v>
      </c>
      <c r="D13" s="3">
        <v>58.143397999999998</v>
      </c>
      <c r="E13" s="3">
        <v>54.974998999999997</v>
      </c>
      <c r="F13" s="3">
        <v>60.476944000000003</v>
      </c>
      <c r="G13" s="3">
        <v>55.349034000000003</v>
      </c>
      <c r="H13" s="3">
        <v>57.244331000000003</v>
      </c>
      <c r="I13" s="3">
        <v>60.938538999999999</v>
      </c>
      <c r="J13" s="3">
        <v>61.308393000000002</v>
      </c>
      <c r="K13" s="3">
        <v>61.772390999999999</v>
      </c>
      <c r="L13" s="3">
        <v>60.931705000000001</v>
      </c>
      <c r="M13" s="3">
        <v>64.763327000000004</v>
      </c>
      <c r="N13" s="28">
        <f t="shared" si="0"/>
        <v>59.236891749999991</v>
      </c>
      <c r="O13" s="3">
        <f t="shared" si="1"/>
        <v>1.3063860000000034</v>
      </c>
      <c r="P13" s="3">
        <f t="shared" si="1"/>
        <v>2.0384999999997433E-2</v>
      </c>
      <c r="Q13" s="3">
        <f t="shared" si="1"/>
        <v>-3.1683990000000009</v>
      </c>
      <c r="R13" s="3">
        <f t="shared" si="1"/>
        <v>5.5019450000000063</v>
      </c>
      <c r="S13" s="3">
        <f t="shared" si="1"/>
        <v>-5.12791</v>
      </c>
      <c r="T13" s="3">
        <f t="shared" si="1"/>
        <v>1.8952969999999993</v>
      </c>
      <c r="U13" s="3">
        <f t="shared" si="1"/>
        <v>3.6942079999999962</v>
      </c>
      <c r="V13" s="3">
        <f t="shared" si="1"/>
        <v>0.36985400000000368</v>
      </c>
      <c r="W13" s="3">
        <f t="shared" si="1"/>
        <v>0.46399799999999658</v>
      </c>
      <c r="X13" s="3">
        <f t="shared" si="1"/>
        <v>-0.84068599999999805</v>
      </c>
      <c r="Y13" s="3">
        <f t="shared" si="1"/>
        <v>3.831622000000003</v>
      </c>
      <c r="Z13" s="33">
        <f t="shared" si="2"/>
        <v>7.946700000000007</v>
      </c>
    </row>
    <row r="14" spans="1:26" x14ac:dyDescent="0.25">
      <c r="A14" t="s">
        <v>381</v>
      </c>
      <c r="B14" s="3">
        <v>51.349201000000001</v>
      </c>
      <c r="C14" s="3">
        <v>57.848300999999999</v>
      </c>
      <c r="D14" s="3">
        <v>60.546700000000001</v>
      </c>
      <c r="E14" s="3">
        <v>63.345001000000003</v>
      </c>
      <c r="F14" s="3">
        <v>56.368301000000002</v>
      </c>
      <c r="G14" s="3">
        <v>59.872501</v>
      </c>
      <c r="H14" s="3">
        <v>61.919998</v>
      </c>
      <c r="I14" s="3">
        <v>58.009998000000003</v>
      </c>
      <c r="J14" s="3">
        <v>54.668301</v>
      </c>
      <c r="K14" s="3">
        <v>51.758301000000003</v>
      </c>
      <c r="L14" s="3">
        <v>59.127499</v>
      </c>
      <c r="M14" s="3">
        <v>59.220001000000003</v>
      </c>
      <c r="N14" s="28">
        <f t="shared" si="0"/>
        <v>57.836175250000004</v>
      </c>
      <c r="O14" s="3">
        <f t="shared" si="1"/>
        <v>6.4990999999999985</v>
      </c>
      <c r="P14" s="3">
        <f t="shared" si="1"/>
        <v>2.698399000000002</v>
      </c>
      <c r="Q14" s="3">
        <f t="shared" si="1"/>
        <v>2.7983010000000021</v>
      </c>
      <c r="R14" s="3">
        <f t="shared" si="1"/>
        <v>-6.976700000000001</v>
      </c>
      <c r="S14" s="3">
        <f t="shared" si="1"/>
        <v>3.5041999999999973</v>
      </c>
      <c r="T14" s="3">
        <f t="shared" si="1"/>
        <v>2.0474969999999999</v>
      </c>
      <c r="U14" s="3">
        <f t="shared" si="1"/>
        <v>-3.9099999999999966</v>
      </c>
      <c r="V14" s="3">
        <f t="shared" si="1"/>
        <v>-3.3416970000000035</v>
      </c>
      <c r="W14" s="3">
        <f t="shared" si="1"/>
        <v>-2.9099999999999966</v>
      </c>
      <c r="X14" s="3">
        <f t="shared" si="1"/>
        <v>7.3691979999999973</v>
      </c>
      <c r="Y14" s="3">
        <f t="shared" si="1"/>
        <v>9.2502000000003193E-2</v>
      </c>
      <c r="Z14" s="33">
        <f t="shared" si="2"/>
        <v>7.8708000000000027</v>
      </c>
    </row>
    <row r="15" spans="1:26" x14ac:dyDescent="0.25">
      <c r="A15" t="s">
        <v>237</v>
      </c>
      <c r="B15" s="3">
        <v>41.315069999999999</v>
      </c>
      <c r="C15" s="3">
        <v>41.581479999999999</v>
      </c>
      <c r="D15" s="3">
        <v>44.842982999999997</v>
      </c>
      <c r="E15" s="3">
        <v>43.925621</v>
      </c>
      <c r="F15" s="3">
        <v>45.506793999999999</v>
      </c>
      <c r="G15" s="3">
        <v>47.535448000000002</v>
      </c>
      <c r="H15" s="3">
        <v>46.894996999999996</v>
      </c>
      <c r="I15" s="3">
        <v>44.867508000000001</v>
      </c>
      <c r="J15" s="3">
        <v>46.364649999999997</v>
      </c>
      <c r="K15" s="3">
        <v>47.254221999999999</v>
      </c>
      <c r="L15" s="3">
        <v>48.116567000000003</v>
      </c>
      <c r="M15" s="3">
        <v>48.962814000000002</v>
      </c>
      <c r="N15" s="28">
        <f t="shared" si="0"/>
        <v>45.597346166666661</v>
      </c>
      <c r="O15" s="3">
        <f t="shared" si="1"/>
        <v>0.26641000000000048</v>
      </c>
      <c r="P15" s="3">
        <f t="shared" si="1"/>
        <v>3.2615029999999976</v>
      </c>
      <c r="Q15" s="3">
        <f t="shared" si="1"/>
        <v>-0.91736199999999712</v>
      </c>
      <c r="R15" s="3">
        <f t="shared" si="1"/>
        <v>1.5811729999999997</v>
      </c>
      <c r="S15" s="3">
        <f t="shared" si="1"/>
        <v>2.0286540000000031</v>
      </c>
      <c r="T15" s="3">
        <f t="shared" si="1"/>
        <v>-0.64045100000000588</v>
      </c>
      <c r="U15" s="3">
        <f t="shared" si="1"/>
        <v>-2.0274889999999957</v>
      </c>
      <c r="V15" s="3">
        <f t="shared" si="1"/>
        <v>1.4971419999999966</v>
      </c>
      <c r="W15" s="3">
        <f t="shared" si="1"/>
        <v>0.88957200000000114</v>
      </c>
      <c r="X15" s="3">
        <f t="shared" si="1"/>
        <v>0.8623450000000048</v>
      </c>
      <c r="Y15" s="3">
        <f t="shared" si="1"/>
        <v>0.8462469999999982</v>
      </c>
      <c r="Z15" s="33">
        <f t="shared" si="2"/>
        <v>7.647744000000003</v>
      </c>
    </row>
    <row r="16" spans="1:26" x14ac:dyDescent="0.25">
      <c r="A16" t="s">
        <v>723</v>
      </c>
      <c r="B16" s="3">
        <v>59.414900000000003</v>
      </c>
      <c r="C16" s="3">
        <v>63.982984999999999</v>
      </c>
      <c r="D16" s="3">
        <v>63.648698000000003</v>
      </c>
      <c r="E16" s="3">
        <v>62.793115</v>
      </c>
      <c r="F16" s="3">
        <v>59.846122000000001</v>
      </c>
      <c r="G16" s="3">
        <v>63.012708000000003</v>
      </c>
      <c r="H16" s="3">
        <v>62.548887000000001</v>
      </c>
      <c r="I16" s="3">
        <v>60.034523999999998</v>
      </c>
      <c r="J16" s="3">
        <v>62.476751</v>
      </c>
      <c r="K16" s="3">
        <v>63.892156</v>
      </c>
      <c r="L16" s="3">
        <v>65.372648999999996</v>
      </c>
      <c r="M16" s="3">
        <v>66.836239000000006</v>
      </c>
      <c r="N16" s="28">
        <f t="shared" si="0"/>
        <v>62.821644499999998</v>
      </c>
      <c r="O16" s="3">
        <f t="shared" si="1"/>
        <v>4.5680849999999964</v>
      </c>
      <c r="P16" s="3">
        <f t="shared" si="1"/>
        <v>-0.33428699999999623</v>
      </c>
      <c r="Q16" s="3">
        <f t="shared" si="1"/>
        <v>-0.85558300000000287</v>
      </c>
      <c r="R16" s="3">
        <f t="shared" si="1"/>
        <v>-2.9469929999999991</v>
      </c>
      <c r="S16" s="3">
        <f t="shared" si="1"/>
        <v>3.1665860000000023</v>
      </c>
      <c r="T16" s="3">
        <f t="shared" si="1"/>
        <v>-0.46382100000000293</v>
      </c>
      <c r="U16" s="3">
        <f t="shared" si="1"/>
        <v>-2.514363000000003</v>
      </c>
      <c r="V16" s="3">
        <f t="shared" si="1"/>
        <v>2.4422270000000026</v>
      </c>
      <c r="W16" s="3">
        <f t="shared" si="1"/>
        <v>1.4154049999999998</v>
      </c>
      <c r="X16" s="3">
        <f t="shared" si="1"/>
        <v>1.4804929999999956</v>
      </c>
      <c r="Y16" s="3">
        <f t="shared" si="1"/>
        <v>1.4635900000000106</v>
      </c>
      <c r="Z16" s="33">
        <f t="shared" si="2"/>
        <v>7.4213390000000032</v>
      </c>
    </row>
    <row r="17" spans="1:26" x14ac:dyDescent="0.25">
      <c r="A17" t="s">
        <v>398</v>
      </c>
      <c r="B17" s="3">
        <v>46.738300000000002</v>
      </c>
      <c r="C17" s="3">
        <v>54.615799000000003</v>
      </c>
      <c r="D17" s="3">
        <v>52.145000000000003</v>
      </c>
      <c r="E17" s="3">
        <v>55.974997999999999</v>
      </c>
      <c r="F17" s="3">
        <v>49.963298999999999</v>
      </c>
      <c r="G17" s="3">
        <v>54.146701999999998</v>
      </c>
      <c r="H17" s="3">
        <v>56.319198999999998</v>
      </c>
      <c r="I17" s="3">
        <v>52.189999</v>
      </c>
      <c r="J17" s="3">
        <v>46.346699000000001</v>
      </c>
      <c r="K17" s="3">
        <v>46.435001</v>
      </c>
      <c r="L17" s="3">
        <v>53.278300999999999</v>
      </c>
      <c r="M17" s="3">
        <v>54.143298999999999</v>
      </c>
      <c r="N17" s="28">
        <f t="shared" si="0"/>
        <v>51.858049666666666</v>
      </c>
      <c r="O17" s="3">
        <f t="shared" si="1"/>
        <v>7.8774990000000003</v>
      </c>
      <c r="P17" s="3">
        <f t="shared" si="1"/>
        <v>-2.4707989999999995</v>
      </c>
      <c r="Q17" s="3">
        <f t="shared" si="1"/>
        <v>3.8299979999999962</v>
      </c>
      <c r="R17" s="3">
        <f t="shared" si="1"/>
        <v>-6.0116990000000001</v>
      </c>
      <c r="S17" s="3">
        <f t="shared" si="1"/>
        <v>4.1834029999999984</v>
      </c>
      <c r="T17" s="3">
        <f t="shared" si="1"/>
        <v>2.1724969999999999</v>
      </c>
      <c r="U17" s="3">
        <f t="shared" si="1"/>
        <v>-4.1291999999999973</v>
      </c>
      <c r="V17" s="3">
        <f t="shared" si="1"/>
        <v>-5.8432999999999993</v>
      </c>
      <c r="W17" s="3">
        <f t="shared" si="1"/>
        <v>8.830199999999877E-2</v>
      </c>
      <c r="X17" s="3">
        <f t="shared" si="1"/>
        <v>6.8432999999999993</v>
      </c>
      <c r="Y17" s="3">
        <f t="shared" si="1"/>
        <v>0.86499799999999993</v>
      </c>
      <c r="Z17" s="33">
        <f t="shared" si="2"/>
        <v>7.4049989999999966</v>
      </c>
    </row>
    <row r="18" spans="1:26" x14ac:dyDescent="0.25">
      <c r="A18" t="s">
        <v>784</v>
      </c>
      <c r="B18" s="3">
        <v>29.878079</v>
      </c>
      <c r="C18" s="3">
        <v>31.586497000000001</v>
      </c>
      <c r="D18" s="3">
        <v>30.682103000000001</v>
      </c>
      <c r="E18" s="3">
        <v>28.060027000000002</v>
      </c>
      <c r="F18" s="3">
        <v>32.554009000000001</v>
      </c>
      <c r="G18" s="3">
        <v>27.819361000000001</v>
      </c>
      <c r="H18" s="3">
        <v>33.007435000000001</v>
      </c>
      <c r="I18" s="3">
        <v>36.542082000000001</v>
      </c>
      <c r="J18" s="3">
        <v>34.174365000000002</v>
      </c>
      <c r="K18" s="3">
        <v>42.027558999999997</v>
      </c>
      <c r="L18" s="3">
        <v>35.443539000000001</v>
      </c>
      <c r="M18" s="3">
        <v>37.257443000000002</v>
      </c>
      <c r="N18" s="28">
        <f t="shared" si="0"/>
        <v>33.252708250000005</v>
      </c>
      <c r="O18" s="3">
        <f t="shared" si="1"/>
        <v>1.7084180000000018</v>
      </c>
      <c r="P18" s="3">
        <f t="shared" si="1"/>
        <v>-0.90439399999999992</v>
      </c>
      <c r="Q18" s="3">
        <f t="shared" si="1"/>
        <v>-2.6220759999999999</v>
      </c>
      <c r="R18" s="3">
        <f t="shared" si="1"/>
        <v>4.493981999999999</v>
      </c>
      <c r="S18" s="3">
        <f t="shared" si="1"/>
        <v>-4.734648</v>
      </c>
      <c r="T18" s="3">
        <f t="shared" si="1"/>
        <v>5.1880740000000003</v>
      </c>
      <c r="U18" s="3">
        <f t="shared" si="1"/>
        <v>3.5346469999999997</v>
      </c>
      <c r="V18" s="3">
        <f t="shared" si="1"/>
        <v>-2.367716999999999</v>
      </c>
      <c r="W18" s="3">
        <f t="shared" si="1"/>
        <v>7.8531939999999949</v>
      </c>
      <c r="X18" s="3">
        <f t="shared" si="1"/>
        <v>-6.5840199999999953</v>
      </c>
      <c r="Y18" s="3">
        <f t="shared" si="1"/>
        <v>1.8139040000000008</v>
      </c>
      <c r="Z18" s="33">
        <f t="shared" si="2"/>
        <v>7.3793640000000025</v>
      </c>
    </row>
    <row r="19" spans="1:26" x14ac:dyDescent="0.25">
      <c r="A19" t="s">
        <v>324</v>
      </c>
      <c r="B19" s="3">
        <v>49.408520000000003</v>
      </c>
      <c r="C19" s="3">
        <v>55.101858999999997</v>
      </c>
      <c r="D19" s="3">
        <v>55.52384</v>
      </c>
      <c r="E19" s="3">
        <v>57.794159000000001</v>
      </c>
      <c r="F19" s="3">
        <v>56.844340000000003</v>
      </c>
      <c r="G19" s="3">
        <v>55.27234</v>
      </c>
      <c r="H19" s="3">
        <v>59.33766</v>
      </c>
      <c r="I19" s="3">
        <v>54.808838999999999</v>
      </c>
      <c r="J19" s="3">
        <v>49.955159999999999</v>
      </c>
      <c r="K19" s="3">
        <v>52.179820999999997</v>
      </c>
      <c r="L19" s="3">
        <v>55.81118</v>
      </c>
      <c r="M19" s="3">
        <v>56.564680000000003</v>
      </c>
      <c r="N19" s="28">
        <f t="shared" si="0"/>
        <v>54.883533166666666</v>
      </c>
      <c r="O19" s="3">
        <f t="shared" si="1"/>
        <v>5.6933389999999946</v>
      </c>
      <c r="P19" s="3">
        <f t="shared" si="1"/>
        <v>0.42198100000000238</v>
      </c>
      <c r="Q19" s="3">
        <f t="shared" si="1"/>
        <v>2.2703190000000006</v>
      </c>
      <c r="R19" s="3">
        <f t="shared" si="1"/>
        <v>-0.94981899999999797</v>
      </c>
      <c r="S19" s="3">
        <f t="shared" si="1"/>
        <v>-1.5720000000000027</v>
      </c>
      <c r="T19" s="3">
        <f t="shared" si="1"/>
        <v>4.0653199999999998</v>
      </c>
      <c r="U19" s="3">
        <f t="shared" si="1"/>
        <v>-4.5288210000000007</v>
      </c>
      <c r="V19" s="3">
        <f t="shared" si="1"/>
        <v>-4.8536789999999996</v>
      </c>
      <c r="W19" s="3">
        <f t="shared" si="1"/>
        <v>2.2246609999999976</v>
      </c>
      <c r="X19" s="3">
        <f t="shared" si="1"/>
        <v>3.6313590000000033</v>
      </c>
      <c r="Y19" s="3">
        <f t="shared" si="1"/>
        <v>0.7535000000000025</v>
      </c>
      <c r="Z19" s="33">
        <f t="shared" si="2"/>
        <v>7.1561599999999999</v>
      </c>
    </row>
    <row r="20" spans="1:26" x14ac:dyDescent="0.25">
      <c r="A20" t="s">
        <v>704</v>
      </c>
      <c r="B20" s="3">
        <v>58.486697999999997</v>
      </c>
      <c r="C20" s="3">
        <v>64.486701999999994</v>
      </c>
      <c r="D20" s="3">
        <v>70.593299999999999</v>
      </c>
      <c r="E20" s="3">
        <v>69.041702000000001</v>
      </c>
      <c r="F20" s="3">
        <v>65.894997000000004</v>
      </c>
      <c r="G20" s="3">
        <v>67.044196999999997</v>
      </c>
      <c r="H20" s="3">
        <v>69.628304</v>
      </c>
      <c r="I20" s="3">
        <v>65.290001000000004</v>
      </c>
      <c r="J20" s="3">
        <v>60.302501999999997</v>
      </c>
      <c r="K20" s="3">
        <v>58.049999</v>
      </c>
      <c r="L20" s="3">
        <v>66.210800000000006</v>
      </c>
      <c r="M20" s="3">
        <v>65.629997000000003</v>
      </c>
      <c r="N20" s="28">
        <f t="shared" si="0"/>
        <v>65.054933249999991</v>
      </c>
      <c r="O20" s="3">
        <f t="shared" si="1"/>
        <v>6.000003999999997</v>
      </c>
      <c r="P20" s="3">
        <f t="shared" si="1"/>
        <v>6.1065980000000053</v>
      </c>
      <c r="Q20" s="3">
        <f t="shared" si="1"/>
        <v>-1.5515979999999985</v>
      </c>
      <c r="R20" s="3">
        <f t="shared" si="1"/>
        <v>-3.1467049999999972</v>
      </c>
      <c r="S20" s="3">
        <f t="shared" si="1"/>
        <v>1.1491999999999933</v>
      </c>
      <c r="T20" s="3">
        <f t="shared" si="1"/>
        <v>2.584107000000003</v>
      </c>
      <c r="U20" s="3">
        <f t="shared" si="1"/>
        <v>-4.3383029999999962</v>
      </c>
      <c r="V20" s="3">
        <f t="shared" si="1"/>
        <v>-4.9874990000000068</v>
      </c>
      <c r="W20" s="3">
        <f t="shared" si="1"/>
        <v>-2.2525029999999973</v>
      </c>
      <c r="X20" s="3">
        <f t="shared" si="1"/>
        <v>8.1608010000000064</v>
      </c>
      <c r="Y20" s="3">
        <f t="shared" si="1"/>
        <v>-0.58080300000000307</v>
      </c>
      <c r="Z20" s="33">
        <f t="shared" si="2"/>
        <v>7.1432990000000061</v>
      </c>
    </row>
    <row r="21" spans="1:26" x14ac:dyDescent="0.25">
      <c r="A21" t="s">
        <v>141</v>
      </c>
      <c r="B21" s="3">
        <v>50.537767000000002</v>
      </c>
      <c r="C21" s="3">
        <v>57.616100000000003</v>
      </c>
      <c r="D21" s="3">
        <v>57.120567000000001</v>
      </c>
      <c r="E21" s="3">
        <v>59.591665999999996</v>
      </c>
      <c r="F21" s="3">
        <v>55.510832000000001</v>
      </c>
      <c r="G21" s="3">
        <v>58.058332999999998</v>
      </c>
      <c r="H21" s="3">
        <v>61.255833000000003</v>
      </c>
      <c r="I21" s="3">
        <v>56.019165999999998</v>
      </c>
      <c r="J21" s="3">
        <v>51.895533</v>
      </c>
      <c r="K21" s="3">
        <v>52.301133</v>
      </c>
      <c r="L21" s="3">
        <v>57.587234000000002</v>
      </c>
      <c r="M21" s="3">
        <v>57.592767000000002</v>
      </c>
      <c r="N21" s="28">
        <f t="shared" si="0"/>
        <v>56.257244249999992</v>
      </c>
      <c r="O21" s="3">
        <f t="shared" si="1"/>
        <v>7.0783330000000007</v>
      </c>
      <c r="P21" s="3">
        <f t="shared" si="1"/>
        <v>-0.49553300000000178</v>
      </c>
      <c r="Q21" s="3">
        <f t="shared" si="1"/>
        <v>2.4710989999999953</v>
      </c>
      <c r="R21" s="3">
        <f t="shared" si="1"/>
        <v>-4.0808339999999959</v>
      </c>
      <c r="S21" s="3">
        <f t="shared" si="1"/>
        <v>2.5475009999999969</v>
      </c>
      <c r="T21" s="3">
        <f t="shared" si="1"/>
        <v>3.1975000000000051</v>
      </c>
      <c r="U21" s="3">
        <f t="shared" si="1"/>
        <v>-5.2366670000000042</v>
      </c>
      <c r="V21" s="3">
        <f t="shared" si="1"/>
        <v>-4.1236329999999981</v>
      </c>
      <c r="W21" s="3">
        <f t="shared" si="1"/>
        <v>0.40559999999999974</v>
      </c>
      <c r="X21" s="3">
        <f t="shared" si="1"/>
        <v>5.2861010000000022</v>
      </c>
      <c r="Y21" s="3">
        <f t="shared" si="1"/>
        <v>5.5329999999997881E-3</v>
      </c>
      <c r="Z21" s="33">
        <f t="shared" si="2"/>
        <v>7.0549999999999997</v>
      </c>
    </row>
    <row r="22" spans="1:26" x14ac:dyDescent="0.25">
      <c r="A22" t="s">
        <v>538</v>
      </c>
      <c r="B22" s="3">
        <v>49.761868999999997</v>
      </c>
      <c r="C22" s="3">
        <v>55.233851000000001</v>
      </c>
      <c r="D22" s="3">
        <v>51.673220999999998</v>
      </c>
      <c r="E22" s="3">
        <v>55.199078999999998</v>
      </c>
      <c r="F22" s="3">
        <v>48.540607000000001</v>
      </c>
      <c r="G22" s="3">
        <v>55.982900000000001</v>
      </c>
      <c r="H22" s="3">
        <v>53.926113999999998</v>
      </c>
      <c r="I22" s="3">
        <v>56.087265000000002</v>
      </c>
      <c r="J22" s="3">
        <v>46.509307</v>
      </c>
      <c r="K22" s="3">
        <v>50.868290000000002</v>
      </c>
      <c r="L22" s="3">
        <v>54.346921000000002</v>
      </c>
      <c r="M22" s="3">
        <v>56.726920999999997</v>
      </c>
      <c r="N22" s="28">
        <f t="shared" si="0"/>
        <v>52.904695416666648</v>
      </c>
      <c r="O22" s="3">
        <f t="shared" si="1"/>
        <v>5.4719820000000041</v>
      </c>
      <c r="P22" s="3">
        <f t="shared" si="1"/>
        <v>-3.5606300000000033</v>
      </c>
      <c r="Q22" s="3">
        <f t="shared" si="1"/>
        <v>3.5258579999999995</v>
      </c>
      <c r="R22" s="3">
        <f t="shared" si="1"/>
        <v>-6.6584719999999962</v>
      </c>
      <c r="S22" s="3">
        <f t="shared" si="1"/>
        <v>7.4422929999999994</v>
      </c>
      <c r="T22" s="3">
        <f t="shared" si="1"/>
        <v>-2.0567860000000024</v>
      </c>
      <c r="U22" s="3">
        <f t="shared" si="1"/>
        <v>2.1611510000000038</v>
      </c>
      <c r="V22" s="3">
        <f t="shared" si="1"/>
        <v>-9.5779580000000024</v>
      </c>
      <c r="W22" s="3">
        <f t="shared" si="1"/>
        <v>4.3589830000000021</v>
      </c>
      <c r="X22" s="3">
        <f t="shared" si="1"/>
        <v>3.478631</v>
      </c>
      <c r="Y22" s="3">
        <f t="shared" si="1"/>
        <v>2.3799999999999955</v>
      </c>
      <c r="Z22" s="33">
        <f t="shared" si="2"/>
        <v>6.965052</v>
      </c>
    </row>
    <row r="23" spans="1:26" x14ac:dyDescent="0.25">
      <c r="A23" t="s">
        <v>708</v>
      </c>
      <c r="B23" s="3">
        <v>55.348328000000002</v>
      </c>
      <c r="C23" s="3">
        <v>60.908853999999998</v>
      </c>
      <c r="D23" s="3">
        <v>58.630454</v>
      </c>
      <c r="E23" s="3">
        <v>62.021827000000002</v>
      </c>
      <c r="F23" s="3">
        <v>60.013328000000001</v>
      </c>
      <c r="G23" s="3">
        <v>59.541454999999999</v>
      </c>
      <c r="H23" s="3">
        <v>64.870609999999999</v>
      </c>
      <c r="I23" s="3">
        <v>60.351073</v>
      </c>
      <c r="J23" s="3">
        <v>55.516209000000003</v>
      </c>
      <c r="K23" s="3">
        <v>59.531736000000002</v>
      </c>
      <c r="L23" s="3">
        <v>60.535536</v>
      </c>
      <c r="M23" s="3">
        <v>62.130836000000002</v>
      </c>
      <c r="N23" s="28">
        <f t="shared" si="0"/>
        <v>59.950020499999994</v>
      </c>
      <c r="O23" s="3">
        <f t="shared" si="1"/>
        <v>5.5605259999999959</v>
      </c>
      <c r="P23" s="3">
        <f t="shared" si="1"/>
        <v>-2.2783999999999978</v>
      </c>
      <c r="Q23" s="3">
        <f t="shared" si="1"/>
        <v>3.3913730000000015</v>
      </c>
      <c r="R23" s="3">
        <f t="shared" si="1"/>
        <v>-2.0084990000000005</v>
      </c>
      <c r="S23" s="3">
        <f t="shared" si="1"/>
        <v>-0.47187300000000221</v>
      </c>
      <c r="T23" s="3">
        <f t="shared" si="1"/>
        <v>5.3291550000000001</v>
      </c>
      <c r="U23" s="3">
        <f t="shared" si="1"/>
        <v>-4.5195369999999997</v>
      </c>
      <c r="V23" s="3">
        <f t="shared" si="1"/>
        <v>-4.8348639999999961</v>
      </c>
      <c r="W23" s="3">
        <f t="shared" si="1"/>
        <v>4.0155269999999987</v>
      </c>
      <c r="X23" s="3">
        <f t="shared" si="1"/>
        <v>1.0037999999999982</v>
      </c>
      <c r="Y23" s="3">
        <f t="shared" si="1"/>
        <v>1.5953000000000017</v>
      </c>
      <c r="Z23" s="33">
        <f t="shared" si="2"/>
        <v>6.782508</v>
      </c>
    </row>
    <row r="24" spans="1:26" x14ac:dyDescent="0.25">
      <c r="A24" t="s">
        <v>163</v>
      </c>
      <c r="B24" s="3">
        <v>52.217410000000001</v>
      </c>
      <c r="C24" s="3">
        <v>57.266500999999998</v>
      </c>
      <c r="D24" s="3">
        <v>60.262489000000002</v>
      </c>
      <c r="E24" s="3">
        <v>60.12135</v>
      </c>
      <c r="F24" s="3">
        <v>59.004168999999997</v>
      </c>
      <c r="G24" s="3">
        <v>58.457079999999998</v>
      </c>
      <c r="H24" s="3">
        <v>62.606659999999998</v>
      </c>
      <c r="I24" s="3">
        <v>56.245910000000002</v>
      </c>
      <c r="J24" s="3">
        <v>53.10127</v>
      </c>
      <c r="K24" s="3">
        <v>53.89575</v>
      </c>
      <c r="L24" s="3">
        <v>58.197999000000003</v>
      </c>
      <c r="M24" s="3">
        <v>58.46367</v>
      </c>
      <c r="N24" s="28">
        <f t="shared" si="0"/>
        <v>57.48668816666666</v>
      </c>
      <c r="O24" s="3">
        <f t="shared" si="1"/>
        <v>5.0490909999999971</v>
      </c>
      <c r="P24" s="3">
        <f t="shared" si="1"/>
        <v>2.9959880000000041</v>
      </c>
      <c r="Q24" s="3">
        <f t="shared" si="1"/>
        <v>-0.14113900000000257</v>
      </c>
      <c r="R24" s="3">
        <f t="shared" si="1"/>
        <v>-1.1171810000000022</v>
      </c>
      <c r="S24" s="3">
        <f t="shared" si="1"/>
        <v>-0.54708899999999971</v>
      </c>
      <c r="T24" s="3">
        <f t="shared" si="1"/>
        <v>4.1495800000000003</v>
      </c>
      <c r="U24" s="3">
        <f t="shared" si="1"/>
        <v>-6.3607499999999959</v>
      </c>
      <c r="V24" s="3">
        <f t="shared" si="1"/>
        <v>-3.1446400000000025</v>
      </c>
      <c r="W24" s="3">
        <f t="shared" si="1"/>
        <v>0.79448000000000008</v>
      </c>
      <c r="X24" s="3">
        <f t="shared" si="1"/>
        <v>4.3022490000000033</v>
      </c>
      <c r="Y24" s="3">
        <f t="shared" si="1"/>
        <v>0.26567099999999755</v>
      </c>
      <c r="Z24" s="33">
        <f t="shared" si="2"/>
        <v>6.2462599999999995</v>
      </c>
    </row>
    <row r="25" spans="1:26" x14ac:dyDescent="0.25">
      <c r="A25" t="s">
        <v>342</v>
      </c>
      <c r="B25" s="3">
        <v>39.493965000000003</v>
      </c>
      <c r="C25" s="3">
        <v>39.293058000000002</v>
      </c>
      <c r="D25" s="3">
        <v>39.956313000000002</v>
      </c>
      <c r="E25" s="3">
        <v>41.006352999999997</v>
      </c>
      <c r="F25" s="3">
        <v>42.207957999999998</v>
      </c>
      <c r="G25" s="3">
        <v>42.948137000000003</v>
      </c>
      <c r="H25" s="3">
        <v>40.911771000000002</v>
      </c>
      <c r="I25" s="3">
        <v>42.802636</v>
      </c>
      <c r="J25" s="3">
        <v>42.049078999999999</v>
      </c>
      <c r="K25" s="3">
        <v>41.078316000000001</v>
      </c>
      <c r="L25" s="3">
        <v>42.368656000000001</v>
      </c>
      <c r="M25" s="3">
        <v>45.129761000000002</v>
      </c>
      <c r="N25" s="28">
        <f t="shared" si="0"/>
        <v>41.603833583333333</v>
      </c>
      <c r="O25" s="3">
        <f t="shared" si="1"/>
        <v>-0.20090700000000083</v>
      </c>
      <c r="P25" s="3">
        <f t="shared" si="1"/>
        <v>0.66325499999999948</v>
      </c>
      <c r="Q25" s="3">
        <f t="shared" ref="Q25:Y56" si="3">E25-D25</f>
        <v>1.0500399999999956</v>
      </c>
      <c r="R25" s="3">
        <f t="shared" si="3"/>
        <v>1.2016050000000007</v>
      </c>
      <c r="S25" s="3">
        <f t="shared" si="3"/>
        <v>0.74017900000000481</v>
      </c>
      <c r="T25" s="3">
        <f t="shared" si="3"/>
        <v>-2.036366000000001</v>
      </c>
      <c r="U25" s="3">
        <f t="shared" si="3"/>
        <v>1.890864999999998</v>
      </c>
      <c r="V25" s="3">
        <f t="shared" si="3"/>
        <v>-0.7535570000000007</v>
      </c>
      <c r="W25" s="3">
        <f t="shared" si="3"/>
        <v>-0.97076299999999804</v>
      </c>
      <c r="X25" s="3">
        <f t="shared" si="3"/>
        <v>1.2903400000000005</v>
      </c>
      <c r="Y25" s="3">
        <f t="shared" si="3"/>
        <v>2.7611050000000006</v>
      </c>
      <c r="Z25" s="33">
        <f t="shared" si="2"/>
        <v>5.6357959999999991</v>
      </c>
    </row>
    <row r="26" spans="1:26" x14ac:dyDescent="0.25">
      <c r="A26" t="s">
        <v>877</v>
      </c>
      <c r="B26" s="3">
        <v>49.855319999999999</v>
      </c>
      <c r="C26" s="3">
        <v>55.860339000000003</v>
      </c>
      <c r="D26" s="3">
        <v>52.412840000000003</v>
      </c>
      <c r="E26" s="3">
        <v>55.106679999999997</v>
      </c>
      <c r="F26" s="3">
        <v>48.024360000000001</v>
      </c>
      <c r="G26" s="3">
        <v>55.388159999999999</v>
      </c>
      <c r="H26" s="3">
        <v>52.275320000000001</v>
      </c>
      <c r="I26" s="3">
        <v>56.325819000000003</v>
      </c>
      <c r="J26" s="3">
        <v>46.937978999999999</v>
      </c>
      <c r="K26" s="3">
        <v>47.929681000000002</v>
      </c>
      <c r="L26" s="3">
        <v>54.28998</v>
      </c>
      <c r="M26" s="3">
        <v>55.050820000000002</v>
      </c>
      <c r="N26" s="28">
        <f t="shared" si="0"/>
        <v>52.454774833333339</v>
      </c>
      <c r="O26" s="3">
        <f t="shared" ref="O26:S57" si="4">C26-B26</f>
        <v>6.0050190000000043</v>
      </c>
      <c r="P26" s="3">
        <f t="shared" si="4"/>
        <v>-3.4474990000000005</v>
      </c>
      <c r="Q26" s="3">
        <f t="shared" si="3"/>
        <v>2.6938399999999945</v>
      </c>
      <c r="R26" s="3">
        <f t="shared" si="3"/>
        <v>-7.0823199999999957</v>
      </c>
      <c r="S26" s="3">
        <f t="shared" si="3"/>
        <v>7.3637999999999977</v>
      </c>
      <c r="T26" s="3">
        <f t="shared" si="3"/>
        <v>-3.1128399999999985</v>
      </c>
      <c r="U26" s="3">
        <f t="shared" si="3"/>
        <v>4.0504990000000021</v>
      </c>
      <c r="V26" s="3">
        <f t="shared" si="3"/>
        <v>-9.3878400000000042</v>
      </c>
      <c r="W26" s="3">
        <f t="shared" si="3"/>
        <v>0.99170200000000364</v>
      </c>
      <c r="X26" s="3">
        <f t="shared" si="3"/>
        <v>6.3602989999999977</v>
      </c>
      <c r="Y26" s="3">
        <f t="shared" si="3"/>
        <v>0.76084000000000174</v>
      </c>
      <c r="Z26" s="33">
        <f t="shared" si="2"/>
        <v>5.1955000000000027</v>
      </c>
    </row>
    <row r="27" spans="1:26" x14ac:dyDescent="0.25">
      <c r="A27" t="s">
        <v>839</v>
      </c>
      <c r="B27" s="3">
        <v>99.261409999999998</v>
      </c>
      <c r="C27" s="3">
        <v>99.238079999999997</v>
      </c>
      <c r="D27" s="3">
        <v>99.884998999999993</v>
      </c>
      <c r="E27" s="3">
        <v>108.044341</v>
      </c>
      <c r="F27" s="3">
        <v>103.412498</v>
      </c>
      <c r="G27" s="3">
        <v>110.38258</v>
      </c>
      <c r="H27" s="3">
        <v>107.274389</v>
      </c>
      <c r="I27" s="3">
        <v>104.07232</v>
      </c>
      <c r="J27" s="3">
        <v>108.060659</v>
      </c>
      <c r="K27" s="3">
        <v>103.69632900000001</v>
      </c>
      <c r="L27" s="3">
        <v>113.85708</v>
      </c>
      <c r="M27" s="3">
        <v>104.390411</v>
      </c>
      <c r="N27" s="28">
        <f t="shared" si="0"/>
        <v>105.131258</v>
      </c>
      <c r="O27" s="3">
        <f t="shared" si="4"/>
        <v>-2.3330000000001405E-2</v>
      </c>
      <c r="P27" s="3">
        <f t="shared" si="4"/>
        <v>0.64691899999999691</v>
      </c>
      <c r="Q27" s="3">
        <f t="shared" si="3"/>
        <v>8.1593420000000094</v>
      </c>
      <c r="R27" s="3">
        <f t="shared" si="3"/>
        <v>-4.6318430000000035</v>
      </c>
      <c r="S27" s="3">
        <f t="shared" si="3"/>
        <v>6.970082000000005</v>
      </c>
      <c r="T27" s="3">
        <f t="shared" si="3"/>
        <v>-3.108191000000005</v>
      </c>
      <c r="U27" s="3">
        <f t="shared" si="3"/>
        <v>-3.2020689999999945</v>
      </c>
      <c r="V27" s="3">
        <f t="shared" si="3"/>
        <v>3.9883389999999963</v>
      </c>
      <c r="W27" s="3">
        <f t="shared" si="3"/>
        <v>-4.3643299999999954</v>
      </c>
      <c r="X27" s="3">
        <f t="shared" si="3"/>
        <v>10.160750999999991</v>
      </c>
      <c r="Y27" s="3">
        <f t="shared" si="3"/>
        <v>-9.466668999999996</v>
      </c>
      <c r="Z27" s="33">
        <f t="shared" si="2"/>
        <v>5.1290010000000024</v>
      </c>
    </row>
    <row r="28" spans="1:26" x14ac:dyDescent="0.25">
      <c r="A28" t="s">
        <v>869</v>
      </c>
      <c r="B28" s="3">
        <v>58.651449999999997</v>
      </c>
      <c r="C28" s="3">
        <v>55.932603999999998</v>
      </c>
      <c r="D28" s="3">
        <v>55.072260999999997</v>
      </c>
      <c r="E28" s="3">
        <v>61.178277000000001</v>
      </c>
      <c r="F28" s="3">
        <v>60.436590000000002</v>
      </c>
      <c r="G28" s="3">
        <v>59.956732000000002</v>
      </c>
      <c r="H28" s="3">
        <v>62.718035</v>
      </c>
      <c r="I28" s="3">
        <v>61.308202000000001</v>
      </c>
      <c r="J28" s="3">
        <v>61.870311000000001</v>
      </c>
      <c r="K28" s="3">
        <v>60.634568999999999</v>
      </c>
      <c r="L28" s="3">
        <v>61.544040000000003</v>
      </c>
      <c r="M28" s="3">
        <v>63.666376</v>
      </c>
      <c r="N28" s="28">
        <f t="shared" si="0"/>
        <v>60.247453916666672</v>
      </c>
      <c r="O28" s="3">
        <f t="shared" si="4"/>
        <v>-2.7188459999999992</v>
      </c>
      <c r="P28" s="3">
        <f t="shared" si="4"/>
        <v>-0.8603430000000003</v>
      </c>
      <c r="Q28" s="3">
        <f t="shared" si="3"/>
        <v>6.1060160000000039</v>
      </c>
      <c r="R28" s="3">
        <f t="shared" si="3"/>
        <v>-0.74168699999999887</v>
      </c>
      <c r="S28" s="3">
        <f t="shared" si="3"/>
        <v>-0.47985800000000012</v>
      </c>
      <c r="T28" s="3">
        <f t="shared" si="3"/>
        <v>2.7613029999999981</v>
      </c>
      <c r="U28" s="3">
        <f t="shared" si="3"/>
        <v>-1.409832999999999</v>
      </c>
      <c r="V28" s="3">
        <f t="shared" si="3"/>
        <v>0.56210899999999953</v>
      </c>
      <c r="W28" s="3">
        <f t="shared" si="3"/>
        <v>-1.2357420000000019</v>
      </c>
      <c r="X28" s="3">
        <f t="shared" si="3"/>
        <v>0.90947100000000347</v>
      </c>
      <c r="Y28" s="3">
        <f t="shared" si="3"/>
        <v>2.1223359999999971</v>
      </c>
      <c r="Z28" s="33">
        <f t="shared" si="2"/>
        <v>5.0149260000000027</v>
      </c>
    </row>
    <row r="29" spans="1:26" x14ac:dyDescent="0.25">
      <c r="A29" t="s">
        <v>644</v>
      </c>
      <c r="B29" s="3">
        <v>134.667933</v>
      </c>
      <c r="C29" s="3">
        <v>139.658683</v>
      </c>
      <c r="D29" s="3">
        <v>141.77829</v>
      </c>
      <c r="E29" s="3">
        <v>132.475077</v>
      </c>
      <c r="F29" s="3">
        <v>138.96865600000001</v>
      </c>
      <c r="G29" s="3">
        <v>133.590035</v>
      </c>
      <c r="H29" s="3">
        <v>136.05134100000001</v>
      </c>
      <c r="I29" s="3">
        <v>140.243032</v>
      </c>
      <c r="J29" s="3">
        <v>137.88341199999999</v>
      </c>
      <c r="K29" s="3">
        <v>139.26946100000001</v>
      </c>
      <c r="L29" s="3">
        <v>137.38355100000001</v>
      </c>
      <c r="M29" s="3">
        <v>139.56774300000001</v>
      </c>
      <c r="N29" s="28">
        <f t="shared" si="0"/>
        <v>137.62810116666665</v>
      </c>
      <c r="O29" s="3">
        <f t="shared" si="4"/>
        <v>4.9907499999999914</v>
      </c>
      <c r="P29" s="3">
        <f t="shared" si="4"/>
        <v>2.119607000000002</v>
      </c>
      <c r="Q29" s="3">
        <f t="shared" si="3"/>
        <v>-9.3032129999999995</v>
      </c>
      <c r="R29" s="3">
        <f t="shared" si="3"/>
        <v>6.4935790000000111</v>
      </c>
      <c r="S29" s="3">
        <f t="shared" si="3"/>
        <v>-5.3786210000000096</v>
      </c>
      <c r="T29" s="3">
        <f t="shared" si="3"/>
        <v>2.4613060000000075</v>
      </c>
      <c r="U29" s="3">
        <f t="shared" si="3"/>
        <v>4.1916909999999916</v>
      </c>
      <c r="V29" s="3">
        <f t="shared" si="3"/>
        <v>-2.3596200000000067</v>
      </c>
      <c r="W29" s="3">
        <f t="shared" si="3"/>
        <v>1.3860490000000141</v>
      </c>
      <c r="X29" s="3">
        <f t="shared" si="3"/>
        <v>-1.8859099999999955</v>
      </c>
      <c r="Y29" s="3">
        <f t="shared" si="3"/>
        <v>2.1841919999999959</v>
      </c>
      <c r="Z29" s="33">
        <f t="shared" si="2"/>
        <v>4.8998100000000022</v>
      </c>
    </row>
    <row r="30" spans="1:26" x14ac:dyDescent="0.25">
      <c r="A30" t="s">
        <v>190</v>
      </c>
      <c r="B30" s="3">
        <v>49.447285000000001</v>
      </c>
      <c r="C30" s="3">
        <v>51.191209999999998</v>
      </c>
      <c r="D30" s="3">
        <v>48.493670000000002</v>
      </c>
      <c r="E30" s="3">
        <v>49.071914999999997</v>
      </c>
      <c r="F30" s="3">
        <v>48.034005000000001</v>
      </c>
      <c r="G30" s="3">
        <v>47.617044999999997</v>
      </c>
      <c r="H30" s="3">
        <v>51.942830000000001</v>
      </c>
      <c r="I30" s="3">
        <v>48.309995000000001</v>
      </c>
      <c r="J30" s="3">
        <v>48.741370000000003</v>
      </c>
      <c r="K30" s="3">
        <v>50.713329000000002</v>
      </c>
      <c r="L30" s="3">
        <v>49.296174999999998</v>
      </c>
      <c r="M30" s="3">
        <v>53.815834000000002</v>
      </c>
      <c r="N30" s="28">
        <f t="shared" si="0"/>
        <v>49.722888583333336</v>
      </c>
      <c r="O30" s="3">
        <f t="shared" si="4"/>
        <v>1.7439249999999973</v>
      </c>
      <c r="P30" s="3">
        <f t="shared" si="4"/>
        <v>-2.6975399999999965</v>
      </c>
      <c r="Q30" s="3">
        <f t="shared" si="3"/>
        <v>0.57824499999999546</v>
      </c>
      <c r="R30" s="3">
        <f t="shared" si="3"/>
        <v>-1.0379099999999966</v>
      </c>
      <c r="S30" s="3">
        <f t="shared" si="3"/>
        <v>-0.41696000000000311</v>
      </c>
      <c r="T30" s="3">
        <f t="shared" si="3"/>
        <v>4.3257850000000033</v>
      </c>
      <c r="U30" s="3">
        <f t="shared" si="3"/>
        <v>-3.632835</v>
      </c>
      <c r="V30" s="3">
        <f t="shared" si="3"/>
        <v>0.43137500000000273</v>
      </c>
      <c r="W30" s="3">
        <f t="shared" si="3"/>
        <v>1.9719589999999982</v>
      </c>
      <c r="X30" s="3">
        <f t="shared" si="3"/>
        <v>-1.4171540000000036</v>
      </c>
      <c r="Y30" s="3">
        <f t="shared" si="3"/>
        <v>4.5196590000000043</v>
      </c>
      <c r="Z30" s="33">
        <f t="shared" si="2"/>
        <v>4.3685490000000016</v>
      </c>
    </row>
    <row r="31" spans="1:26" x14ac:dyDescent="0.25">
      <c r="A31" t="s">
        <v>290</v>
      </c>
      <c r="B31" s="3">
        <v>49.158088999999997</v>
      </c>
      <c r="C31" s="3">
        <v>51.671230000000001</v>
      </c>
      <c r="D31" s="3">
        <v>49.459888999999997</v>
      </c>
      <c r="E31" s="3">
        <v>59.357202000000001</v>
      </c>
      <c r="F31" s="3">
        <v>50.009638000000002</v>
      </c>
      <c r="G31" s="3">
        <v>55.909793999999998</v>
      </c>
      <c r="H31" s="3">
        <v>54.326262</v>
      </c>
      <c r="I31" s="3">
        <v>56.771278000000002</v>
      </c>
      <c r="J31" s="3">
        <v>50.035924999999999</v>
      </c>
      <c r="K31" s="3">
        <v>51.941535000000002</v>
      </c>
      <c r="L31" s="3">
        <v>52.517338000000002</v>
      </c>
      <c r="M31" s="3">
        <v>53.250157000000002</v>
      </c>
      <c r="N31" s="28">
        <f t="shared" si="0"/>
        <v>52.867361416666675</v>
      </c>
      <c r="O31" s="3">
        <f t="shared" si="4"/>
        <v>2.5131410000000045</v>
      </c>
      <c r="P31" s="3">
        <f t="shared" si="4"/>
        <v>-2.2113410000000044</v>
      </c>
      <c r="Q31" s="3">
        <f t="shared" si="3"/>
        <v>9.897313000000004</v>
      </c>
      <c r="R31" s="3">
        <f t="shared" si="3"/>
        <v>-9.3475639999999984</v>
      </c>
      <c r="S31" s="3">
        <f t="shared" si="3"/>
        <v>5.9001559999999955</v>
      </c>
      <c r="T31" s="3">
        <f t="shared" si="3"/>
        <v>-1.5835319999999982</v>
      </c>
      <c r="U31" s="3">
        <f t="shared" si="3"/>
        <v>2.4450160000000025</v>
      </c>
      <c r="V31" s="3">
        <f t="shared" si="3"/>
        <v>-6.7353530000000035</v>
      </c>
      <c r="W31" s="3">
        <f t="shared" si="3"/>
        <v>1.9056100000000029</v>
      </c>
      <c r="X31" s="3">
        <f t="shared" si="3"/>
        <v>0.57580300000000051</v>
      </c>
      <c r="Y31" s="3">
        <f t="shared" si="3"/>
        <v>0.73281899999999922</v>
      </c>
      <c r="Z31" s="33">
        <f t="shared" si="2"/>
        <v>4.0920680000000047</v>
      </c>
    </row>
    <row r="32" spans="1:26" x14ac:dyDescent="0.25">
      <c r="A32" t="s">
        <v>793</v>
      </c>
      <c r="B32" s="3">
        <v>24.565391000000002</v>
      </c>
      <c r="C32" s="3">
        <v>25.532133000000002</v>
      </c>
      <c r="D32" s="3">
        <v>26.345195</v>
      </c>
      <c r="E32" s="3">
        <v>25.494016999999999</v>
      </c>
      <c r="F32" s="3">
        <v>26.705939999999998</v>
      </c>
      <c r="G32" s="3">
        <v>25.489239999999999</v>
      </c>
      <c r="H32" s="3">
        <v>25.372900000000001</v>
      </c>
      <c r="I32" s="3">
        <v>24.739777</v>
      </c>
      <c r="J32" s="3">
        <v>26.935286999999999</v>
      </c>
      <c r="K32" s="3">
        <v>26.164676</v>
      </c>
      <c r="L32" s="3">
        <v>26.678649</v>
      </c>
      <c r="M32" s="3">
        <v>28.594306</v>
      </c>
      <c r="N32" s="28">
        <f t="shared" si="0"/>
        <v>26.051459250000004</v>
      </c>
      <c r="O32" s="3">
        <f t="shared" si="4"/>
        <v>0.96674199999999999</v>
      </c>
      <c r="P32" s="3">
        <f t="shared" si="4"/>
        <v>0.81306199999999862</v>
      </c>
      <c r="Q32" s="3">
        <f t="shared" si="3"/>
        <v>-0.85117800000000088</v>
      </c>
      <c r="R32" s="3">
        <f t="shared" si="3"/>
        <v>1.2119229999999988</v>
      </c>
      <c r="S32" s="3">
        <f t="shared" si="3"/>
        <v>-1.2166999999999994</v>
      </c>
      <c r="T32" s="3">
        <f t="shared" si="3"/>
        <v>-0.11633999999999745</v>
      </c>
      <c r="U32" s="3">
        <f t="shared" si="3"/>
        <v>-0.63312300000000121</v>
      </c>
      <c r="V32" s="3">
        <f t="shared" si="3"/>
        <v>2.1955099999999987</v>
      </c>
      <c r="W32" s="3">
        <f t="shared" si="3"/>
        <v>-0.77061099999999882</v>
      </c>
      <c r="X32" s="3">
        <f t="shared" si="3"/>
        <v>0.51397300000000001</v>
      </c>
      <c r="Y32" s="3">
        <f t="shared" si="3"/>
        <v>1.9156569999999995</v>
      </c>
      <c r="Z32" s="33">
        <f t="shared" si="2"/>
        <v>4.0289149999999978</v>
      </c>
    </row>
    <row r="33" spans="1:26" x14ac:dyDescent="0.25">
      <c r="A33" t="s">
        <v>705</v>
      </c>
      <c r="B33" s="3">
        <v>40.619202000000001</v>
      </c>
      <c r="C33" s="3">
        <v>43.568297999999999</v>
      </c>
      <c r="D33" s="3">
        <v>43.169998</v>
      </c>
      <c r="E33" s="3">
        <v>47.107498</v>
      </c>
      <c r="F33" s="3">
        <v>42.354197999999997</v>
      </c>
      <c r="G33" s="3">
        <v>44.308300000000003</v>
      </c>
      <c r="H33" s="3">
        <v>42.552501999999997</v>
      </c>
      <c r="I33" s="3">
        <v>44.520802000000003</v>
      </c>
      <c r="J33" s="3">
        <v>38.530799999999999</v>
      </c>
      <c r="K33" s="3">
        <v>35.161701000000001</v>
      </c>
      <c r="L33" s="3">
        <v>42.330798999999999</v>
      </c>
      <c r="M33" s="3">
        <v>44.235802</v>
      </c>
      <c r="N33" s="28">
        <f t="shared" si="0"/>
        <v>42.371658333333329</v>
      </c>
      <c r="O33" s="3">
        <f t="shared" si="4"/>
        <v>2.9490959999999973</v>
      </c>
      <c r="P33" s="3">
        <f t="shared" si="4"/>
        <v>-0.39829999999999899</v>
      </c>
      <c r="Q33" s="3">
        <f t="shared" si="3"/>
        <v>3.9375</v>
      </c>
      <c r="R33" s="3">
        <f t="shared" si="3"/>
        <v>-4.753300000000003</v>
      </c>
      <c r="S33" s="3">
        <f t="shared" si="3"/>
        <v>1.954102000000006</v>
      </c>
      <c r="T33" s="3">
        <f t="shared" si="3"/>
        <v>-1.7557980000000057</v>
      </c>
      <c r="U33" s="3">
        <f t="shared" si="3"/>
        <v>1.9683000000000064</v>
      </c>
      <c r="V33" s="3">
        <f t="shared" si="3"/>
        <v>-5.990002000000004</v>
      </c>
      <c r="W33" s="3">
        <f t="shared" si="3"/>
        <v>-3.3690989999999985</v>
      </c>
      <c r="X33" s="3">
        <f t="shared" si="3"/>
        <v>7.1690979999999982</v>
      </c>
      <c r="Y33" s="3">
        <f t="shared" si="3"/>
        <v>1.9050030000000007</v>
      </c>
      <c r="Z33" s="33">
        <f t="shared" si="2"/>
        <v>3.6165999999999983</v>
      </c>
    </row>
    <row r="34" spans="1:26" x14ac:dyDescent="0.25">
      <c r="A34" t="s">
        <v>746</v>
      </c>
      <c r="B34" s="3">
        <v>38.616052000000003</v>
      </c>
      <c r="C34" s="3">
        <v>40.645223999999999</v>
      </c>
      <c r="D34" s="3">
        <v>41.136670000000002</v>
      </c>
      <c r="E34" s="3">
        <v>37.008007999999997</v>
      </c>
      <c r="F34" s="3">
        <v>39.910359999999997</v>
      </c>
      <c r="G34" s="3">
        <v>39.983732000000003</v>
      </c>
      <c r="H34" s="3">
        <v>41.035485999999999</v>
      </c>
      <c r="I34" s="3">
        <v>39.487378</v>
      </c>
      <c r="J34" s="3">
        <v>42.431058</v>
      </c>
      <c r="K34" s="3">
        <v>41.358905999999998</v>
      </c>
      <c r="L34" s="3">
        <v>41.905002000000003</v>
      </c>
      <c r="M34" s="3">
        <v>42.080579</v>
      </c>
      <c r="N34" s="28">
        <f t="shared" si="0"/>
        <v>40.466537916666667</v>
      </c>
      <c r="O34" s="3">
        <f t="shared" si="4"/>
        <v>2.0291719999999955</v>
      </c>
      <c r="P34" s="3">
        <f t="shared" si="4"/>
        <v>0.49144600000000338</v>
      </c>
      <c r="Q34" s="3">
        <f t="shared" si="3"/>
        <v>-4.1286620000000056</v>
      </c>
      <c r="R34" s="3">
        <f t="shared" si="3"/>
        <v>2.9023520000000005</v>
      </c>
      <c r="S34" s="3">
        <f t="shared" si="3"/>
        <v>7.337200000000621E-2</v>
      </c>
      <c r="T34" s="3">
        <f t="shared" si="3"/>
        <v>1.0517539999999954</v>
      </c>
      <c r="U34" s="3">
        <f t="shared" si="3"/>
        <v>-1.5481079999999992</v>
      </c>
      <c r="V34" s="3">
        <f t="shared" si="3"/>
        <v>2.9436800000000005</v>
      </c>
      <c r="W34" s="3">
        <f t="shared" si="3"/>
        <v>-1.0721520000000027</v>
      </c>
      <c r="X34" s="3">
        <f t="shared" si="3"/>
        <v>0.54609600000000569</v>
      </c>
      <c r="Y34" s="3">
        <f t="shared" si="3"/>
        <v>0.17557699999999699</v>
      </c>
      <c r="Z34" s="33">
        <f t="shared" si="2"/>
        <v>3.4645269999999968</v>
      </c>
    </row>
    <row r="35" spans="1:26" x14ac:dyDescent="0.25">
      <c r="A35" t="s">
        <v>182</v>
      </c>
      <c r="B35" s="3">
        <v>35.853211999999999</v>
      </c>
      <c r="C35" s="3">
        <v>34.947637999999998</v>
      </c>
      <c r="D35" s="3">
        <v>35.396498999999999</v>
      </c>
      <c r="E35" s="3">
        <v>35.368394000000002</v>
      </c>
      <c r="F35" s="3">
        <v>37.698227000000003</v>
      </c>
      <c r="G35" s="3">
        <v>37.684119000000003</v>
      </c>
      <c r="H35" s="3">
        <v>37.320766999999996</v>
      </c>
      <c r="I35" s="3">
        <v>36.706750999999997</v>
      </c>
      <c r="J35" s="3">
        <v>36.477041</v>
      </c>
      <c r="K35" s="3">
        <v>37.025815999999999</v>
      </c>
      <c r="L35" s="3">
        <v>38.393948000000002</v>
      </c>
      <c r="M35" s="3">
        <v>39.196767999999999</v>
      </c>
      <c r="N35" s="28">
        <f t="shared" si="0"/>
        <v>36.839098333333332</v>
      </c>
      <c r="O35" s="3">
        <f t="shared" si="4"/>
        <v>-0.90557400000000143</v>
      </c>
      <c r="P35" s="3">
        <f t="shared" si="4"/>
        <v>0.44886100000000084</v>
      </c>
      <c r="Q35" s="3">
        <f t="shared" si="3"/>
        <v>-2.8104999999996494E-2</v>
      </c>
      <c r="R35" s="3">
        <f t="shared" si="3"/>
        <v>2.3298330000000007</v>
      </c>
      <c r="S35" s="3">
        <f t="shared" si="3"/>
        <v>-1.4108000000000231E-2</v>
      </c>
      <c r="T35" s="3">
        <f t="shared" si="3"/>
        <v>-0.36335200000000611</v>
      </c>
      <c r="U35" s="3">
        <f t="shared" si="3"/>
        <v>-0.61401599999999945</v>
      </c>
      <c r="V35" s="3">
        <f t="shared" si="3"/>
        <v>-0.22970999999999719</v>
      </c>
      <c r="W35" s="3">
        <f t="shared" si="3"/>
        <v>0.54877499999999912</v>
      </c>
      <c r="X35" s="3">
        <f t="shared" si="3"/>
        <v>1.3681320000000028</v>
      </c>
      <c r="Y35" s="3">
        <f t="shared" si="3"/>
        <v>0.80281999999999698</v>
      </c>
      <c r="Z35" s="33">
        <f t="shared" si="2"/>
        <v>3.3435559999999995</v>
      </c>
    </row>
    <row r="36" spans="1:26" x14ac:dyDescent="0.25">
      <c r="A36" t="s">
        <v>824</v>
      </c>
      <c r="B36" s="3">
        <v>65.630874000000006</v>
      </c>
      <c r="C36" s="3">
        <v>61.648811000000002</v>
      </c>
      <c r="D36" s="3">
        <v>73.694378999999998</v>
      </c>
      <c r="E36" s="3">
        <v>74.149539000000004</v>
      </c>
      <c r="F36" s="3">
        <v>66.521750999999995</v>
      </c>
      <c r="G36" s="3">
        <v>63.685881000000002</v>
      </c>
      <c r="H36" s="3">
        <v>66.028130000000004</v>
      </c>
      <c r="I36" s="3">
        <v>63.214832000000001</v>
      </c>
      <c r="J36" s="3">
        <v>72.086044999999999</v>
      </c>
      <c r="K36" s="3">
        <v>68.059635</v>
      </c>
      <c r="L36" s="3">
        <v>63.032775999999998</v>
      </c>
      <c r="M36" s="3">
        <v>68.909135000000006</v>
      </c>
      <c r="N36" s="28">
        <f t="shared" si="0"/>
        <v>67.221815666666672</v>
      </c>
      <c r="O36" s="3">
        <f t="shared" si="4"/>
        <v>-3.9820630000000037</v>
      </c>
      <c r="P36" s="3">
        <f t="shared" si="4"/>
        <v>12.045567999999996</v>
      </c>
      <c r="Q36" s="3">
        <f t="shared" si="3"/>
        <v>0.45516000000000645</v>
      </c>
      <c r="R36" s="3">
        <f t="shared" si="3"/>
        <v>-7.6277880000000096</v>
      </c>
      <c r="S36" s="3">
        <f t="shared" si="3"/>
        <v>-2.8358699999999928</v>
      </c>
      <c r="T36" s="3">
        <f t="shared" si="3"/>
        <v>2.3422490000000025</v>
      </c>
      <c r="U36" s="3">
        <f t="shared" si="3"/>
        <v>-2.8132980000000032</v>
      </c>
      <c r="V36" s="3">
        <f t="shared" si="3"/>
        <v>8.8712129999999974</v>
      </c>
      <c r="W36" s="3">
        <f t="shared" si="3"/>
        <v>-4.0264099999999985</v>
      </c>
      <c r="X36" s="3">
        <f t="shared" si="3"/>
        <v>-5.0268590000000017</v>
      </c>
      <c r="Y36" s="3">
        <f t="shared" si="3"/>
        <v>5.8763590000000079</v>
      </c>
      <c r="Z36" s="33">
        <f t="shared" si="2"/>
        <v>3.2782610000000005</v>
      </c>
    </row>
    <row r="37" spans="1:26" x14ac:dyDescent="0.25">
      <c r="A37" t="s">
        <v>827</v>
      </c>
      <c r="B37" s="3">
        <v>62.249200999999999</v>
      </c>
      <c r="C37" s="3">
        <v>66.607900999999998</v>
      </c>
      <c r="D37" s="3">
        <v>72.300849999999997</v>
      </c>
      <c r="E37" s="3">
        <v>69.777899000000005</v>
      </c>
      <c r="F37" s="3">
        <v>68.662948999999998</v>
      </c>
      <c r="G37" s="3">
        <v>68.167500000000004</v>
      </c>
      <c r="H37" s="3">
        <v>73.632497999999998</v>
      </c>
      <c r="I37" s="3">
        <v>64.760000000000005</v>
      </c>
      <c r="J37" s="3">
        <v>61.519150000000003</v>
      </c>
      <c r="K37" s="3">
        <v>60.654549000000003</v>
      </c>
      <c r="L37" s="3">
        <v>67.757497999999998</v>
      </c>
      <c r="M37" s="3">
        <v>65.492502000000002</v>
      </c>
      <c r="N37" s="28">
        <f t="shared" si="0"/>
        <v>66.79854141666668</v>
      </c>
      <c r="O37" s="3">
        <f t="shared" si="4"/>
        <v>4.3586999999999989</v>
      </c>
      <c r="P37" s="3">
        <f t="shared" si="4"/>
        <v>5.6929489999999987</v>
      </c>
      <c r="Q37" s="3">
        <f t="shared" si="3"/>
        <v>-2.522950999999992</v>
      </c>
      <c r="R37" s="3">
        <f t="shared" si="3"/>
        <v>-1.1149500000000074</v>
      </c>
      <c r="S37" s="3">
        <f t="shared" si="3"/>
        <v>-0.49544899999999359</v>
      </c>
      <c r="T37" s="3">
        <f t="shared" si="3"/>
        <v>5.4649979999999942</v>
      </c>
      <c r="U37" s="3">
        <f t="shared" si="3"/>
        <v>-8.8724979999999931</v>
      </c>
      <c r="V37" s="3">
        <f t="shared" si="3"/>
        <v>-3.2408500000000018</v>
      </c>
      <c r="W37" s="3">
        <f t="shared" si="3"/>
        <v>-0.8646010000000004</v>
      </c>
      <c r="X37" s="3">
        <f t="shared" si="3"/>
        <v>7.1029489999999953</v>
      </c>
      <c r="Y37" s="3">
        <f t="shared" si="3"/>
        <v>-2.2649959999999965</v>
      </c>
      <c r="Z37" s="33">
        <f t="shared" si="2"/>
        <v>3.2433010000000024</v>
      </c>
    </row>
    <row r="38" spans="1:26" x14ac:dyDescent="0.25">
      <c r="A38" t="s">
        <v>550</v>
      </c>
      <c r="B38" s="3">
        <v>48.349561000000001</v>
      </c>
      <c r="C38" s="3">
        <v>48.917873999999998</v>
      </c>
      <c r="D38" s="3">
        <v>49.943959</v>
      </c>
      <c r="E38" s="3">
        <v>50.556106</v>
      </c>
      <c r="F38" s="3">
        <v>50.486511999999998</v>
      </c>
      <c r="G38" s="3">
        <v>50.042487999999999</v>
      </c>
      <c r="H38" s="3">
        <v>51.807656000000001</v>
      </c>
      <c r="I38" s="3">
        <v>48.152858999999999</v>
      </c>
      <c r="J38" s="3">
        <v>44.879882000000002</v>
      </c>
      <c r="K38" s="3">
        <v>49.292963999999998</v>
      </c>
      <c r="L38" s="3">
        <v>48.783368000000003</v>
      </c>
      <c r="M38" s="3">
        <v>51.590533000000001</v>
      </c>
      <c r="N38" s="28">
        <f t="shared" si="0"/>
        <v>49.40031350000001</v>
      </c>
      <c r="O38" s="3">
        <f t="shared" si="4"/>
        <v>0.56831299999999629</v>
      </c>
      <c r="P38" s="3">
        <f t="shared" si="4"/>
        <v>1.0260850000000019</v>
      </c>
      <c r="Q38" s="3">
        <f t="shared" si="3"/>
        <v>0.61214700000000022</v>
      </c>
      <c r="R38" s="3">
        <f t="shared" si="3"/>
        <v>-6.9594000000002154E-2</v>
      </c>
      <c r="S38" s="3">
        <f t="shared" si="3"/>
        <v>-0.44402399999999886</v>
      </c>
      <c r="T38" s="3">
        <f t="shared" si="3"/>
        <v>1.7651680000000027</v>
      </c>
      <c r="U38" s="3">
        <f t="shared" si="3"/>
        <v>-3.6547970000000021</v>
      </c>
      <c r="V38" s="3">
        <f t="shared" si="3"/>
        <v>-3.2729769999999974</v>
      </c>
      <c r="W38" s="3">
        <f t="shared" si="3"/>
        <v>4.4130819999999957</v>
      </c>
      <c r="X38" s="3">
        <f t="shared" si="3"/>
        <v>-0.50959599999999483</v>
      </c>
      <c r="Y38" s="3">
        <f t="shared" si="3"/>
        <v>2.8071649999999977</v>
      </c>
      <c r="Z38" s="33">
        <f t="shared" si="2"/>
        <v>3.2409719999999993</v>
      </c>
    </row>
    <row r="39" spans="1:26" x14ac:dyDescent="0.25">
      <c r="A39" t="s">
        <v>875</v>
      </c>
      <c r="B39" s="3">
        <v>40.172666</v>
      </c>
      <c r="C39" s="3">
        <v>40.696176000000001</v>
      </c>
      <c r="D39" s="3">
        <v>36.215724000000002</v>
      </c>
      <c r="E39" s="3">
        <v>40.435459000000002</v>
      </c>
      <c r="F39" s="3">
        <v>40.944741</v>
      </c>
      <c r="G39" s="3">
        <v>39.365454999999997</v>
      </c>
      <c r="H39" s="3">
        <v>42.959341000000002</v>
      </c>
      <c r="I39" s="3">
        <v>40.165872</v>
      </c>
      <c r="J39" s="3">
        <v>38.441575999999998</v>
      </c>
      <c r="K39" s="3">
        <v>41.528128000000002</v>
      </c>
      <c r="L39" s="3">
        <v>40.248514</v>
      </c>
      <c r="M39" s="3">
        <v>43.407871999999998</v>
      </c>
      <c r="N39" s="28">
        <f t="shared" si="0"/>
        <v>40.38179366666666</v>
      </c>
      <c r="O39" s="3">
        <f t="shared" si="4"/>
        <v>0.5235100000000017</v>
      </c>
      <c r="P39" s="3">
        <f t="shared" si="4"/>
        <v>-4.4804519999999997</v>
      </c>
      <c r="Q39" s="3">
        <f t="shared" si="3"/>
        <v>4.219735</v>
      </c>
      <c r="R39" s="3">
        <f t="shared" si="3"/>
        <v>0.5092819999999989</v>
      </c>
      <c r="S39" s="3">
        <f t="shared" si="3"/>
        <v>-1.5792860000000033</v>
      </c>
      <c r="T39" s="3">
        <f t="shared" si="3"/>
        <v>3.5938860000000048</v>
      </c>
      <c r="U39" s="3">
        <f t="shared" si="3"/>
        <v>-2.7934690000000018</v>
      </c>
      <c r="V39" s="3">
        <f t="shared" si="3"/>
        <v>-1.7242960000000025</v>
      </c>
      <c r="W39" s="3">
        <f t="shared" si="3"/>
        <v>3.0865520000000046</v>
      </c>
      <c r="X39" s="3">
        <f t="shared" si="3"/>
        <v>-1.2796140000000022</v>
      </c>
      <c r="Y39" s="3">
        <f t="shared" si="3"/>
        <v>3.1593579999999974</v>
      </c>
      <c r="Z39" s="33">
        <f t="shared" si="2"/>
        <v>3.235205999999998</v>
      </c>
    </row>
    <row r="40" spans="1:26" x14ac:dyDescent="0.25">
      <c r="A40" t="s">
        <v>379</v>
      </c>
      <c r="B40" s="3">
        <v>17.850338000000001</v>
      </c>
      <c r="C40" s="3">
        <v>18.805316999999999</v>
      </c>
      <c r="D40" s="3">
        <v>20.2803</v>
      </c>
      <c r="E40" s="3">
        <v>15.109003</v>
      </c>
      <c r="F40" s="3">
        <v>18.863458999999999</v>
      </c>
      <c r="G40" s="3">
        <v>19.485757</v>
      </c>
      <c r="H40" s="3">
        <v>17.832733000000001</v>
      </c>
      <c r="I40" s="3">
        <v>16.970790999999998</v>
      </c>
      <c r="J40" s="3">
        <v>20.730381999999999</v>
      </c>
      <c r="K40" s="3">
        <v>20.104619</v>
      </c>
      <c r="L40" s="3">
        <v>19.037693000000001</v>
      </c>
      <c r="M40" s="3">
        <v>20.922709000000001</v>
      </c>
      <c r="N40" s="28">
        <f t="shared" si="0"/>
        <v>18.832758416666664</v>
      </c>
      <c r="O40" s="3">
        <f t="shared" si="4"/>
        <v>0.95497899999999802</v>
      </c>
      <c r="P40" s="3">
        <f t="shared" si="4"/>
        <v>1.4749830000000017</v>
      </c>
      <c r="Q40" s="3">
        <f t="shared" si="3"/>
        <v>-5.1712970000000009</v>
      </c>
      <c r="R40" s="3">
        <f t="shared" si="3"/>
        <v>3.7544559999999993</v>
      </c>
      <c r="S40" s="3">
        <f t="shared" si="3"/>
        <v>0.62229800000000068</v>
      </c>
      <c r="T40" s="3">
        <f t="shared" si="3"/>
        <v>-1.6530239999999985</v>
      </c>
      <c r="U40" s="3">
        <f t="shared" si="3"/>
        <v>-0.86194200000000265</v>
      </c>
      <c r="V40" s="3">
        <f t="shared" si="3"/>
        <v>3.7595910000000003</v>
      </c>
      <c r="W40" s="3">
        <f t="shared" si="3"/>
        <v>-0.62576299999999918</v>
      </c>
      <c r="X40" s="3">
        <f t="shared" si="3"/>
        <v>-1.0669259999999987</v>
      </c>
      <c r="Y40" s="3">
        <f t="shared" si="3"/>
        <v>1.8850160000000002</v>
      </c>
      <c r="Z40" s="33">
        <f t="shared" si="2"/>
        <v>3.0723710000000004</v>
      </c>
    </row>
    <row r="41" spans="1:26" x14ac:dyDescent="0.25">
      <c r="A41" t="s">
        <v>517</v>
      </c>
      <c r="B41" s="3">
        <v>80.642798999999997</v>
      </c>
      <c r="C41" s="3">
        <v>85.930267000000001</v>
      </c>
      <c r="D41" s="3">
        <v>84.5</v>
      </c>
      <c r="E41" s="3">
        <v>84.702798999999999</v>
      </c>
      <c r="F41" s="3">
        <v>75.4328</v>
      </c>
      <c r="G41" s="3">
        <v>77.435266999999996</v>
      </c>
      <c r="H41" s="3">
        <v>85.326667999999998</v>
      </c>
      <c r="I41" s="3">
        <v>87.342234000000005</v>
      </c>
      <c r="J41" s="3">
        <v>82.555531999999999</v>
      </c>
      <c r="K41" s="3">
        <v>76.093068000000002</v>
      </c>
      <c r="L41" s="3">
        <v>81.877799999999993</v>
      </c>
      <c r="M41" s="3">
        <v>83.610534999999999</v>
      </c>
      <c r="N41" s="28">
        <f t="shared" si="0"/>
        <v>82.120814083333329</v>
      </c>
      <c r="O41" s="3">
        <f t="shared" si="4"/>
        <v>5.2874680000000041</v>
      </c>
      <c r="P41" s="3">
        <f t="shared" si="4"/>
        <v>-1.4302670000000006</v>
      </c>
      <c r="Q41" s="3">
        <f t="shared" si="3"/>
        <v>0.20279899999999884</v>
      </c>
      <c r="R41" s="3">
        <f t="shared" si="3"/>
        <v>-9.2699989999999985</v>
      </c>
      <c r="S41" s="3">
        <f t="shared" si="3"/>
        <v>2.0024669999999958</v>
      </c>
      <c r="T41" s="3">
        <f t="shared" si="3"/>
        <v>7.8914010000000019</v>
      </c>
      <c r="U41" s="3">
        <f t="shared" si="3"/>
        <v>2.0155660000000069</v>
      </c>
      <c r="V41" s="3">
        <f t="shared" si="3"/>
        <v>-4.7867020000000053</v>
      </c>
      <c r="W41" s="3">
        <f t="shared" si="3"/>
        <v>-6.4624639999999971</v>
      </c>
      <c r="X41" s="3">
        <f t="shared" si="3"/>
        <v>5.7847319999999911</v>
      </c>
      <c r="Y41" s="3">
        <f t="shared" si="3"/>
        <v>1.7327350000000052</v>
      </c>
      <c r="Z41" s="33">
        <f t="shared" si="2"/>
        <v>2.9677360000000022</v>
      </c>
    </row>
    <row r="42" spans="1:26" x14ac:dyDescent="0.25">
      <c r="A42" t="s">
        <v>873</v>
      </c>
      <c r="B42" s="3">
        <v>102.205499</v>
      </c>
      <c r="C42" s="3">
        <v>104.116339</v>
      </c>
      <c r="D42" s="3">
        <v>112.54649999999999</v>
      </c>
      <c r="E42" s="3">
        <v>112.057678</v>
      </c>
      <c r="F42" s="3">
        <v>107.843341</v>
      </c>
      <c r="G42" s="3">
        <v>106.456841</v>
      </c>
      <c r="H42" s="3">
        <v>113.72283899999999</v>
      </c>
      <c r="I42" s="3">
        <v>102.847482</v>
      </c>
      <c r="J42" s="3">
        <v>104.550839</v>
      </c>
      <c r="K42" s="3">
        <v>105.51134</v>
      </c>
      <c r="L42" s="3">
        <v>114.677998</v>
      </c>
      <c r="M42" s="3">
        <v>105.094821</v>
      </c>
      <c r="N42" s="28">
        <f t="shared" si="0"/>
        <v>107.63595975</v>
      </c>
      <c r="O42" s="3">
        <f t="shared" si="4"/>
        <v>1.9108399999999932</v>
      </c>
      <c r="P42" s="3">
        <f t="shared" si="4"/>
        <v>8.4301609999999982</v>
      </c>
      <c r="Q42" s="3">
        <f t="shared" si="3"/>
        <v>-0.48882199999999898</v>
      </c>
      <c r="R42" s="3">
        <f t="shared" si="3"/>
        <v>-4.2143370000000004</v>
      </c>
      <c r="S42" s="3">
        <f t="shared" si="3"/>
        <v>-1.3864999999999981</v>
      </c>
      <c r="T42" s="3">
        <f t="shared" si="3"/>
        <v>7.2659979999999962</v>
      </c>
      <c r="U42" s="3">
        <f t="shared" si="3"/>
        <v>-10.875356999999994</v>
      </c>
      <c r="V42" s="3">
        <f t="shared" si="3"/>
        <v>1.7033569999999969</v>
      </c>
      <c r="W42" s="3">
        <f t="shared" si="3"/>
        <v>0.96050100000000782</v>
      </c>
      <c r="X42" s="3">
        <f t="shared" si="3"/>
        <v>9.1666579999999982</v>
      </c>
      <c r="Y42" s="3">
        <f t="shared" si="3"/>
        <v>-9.5831770000000063</v>
      </c>
      <c r="Z42" s="33">
        <f t="shared" si="2"/>
        <v>2.8893219999999928</v>
      </c>
    </row>
    <row r="43" spans="1:26" x14ac:dyDescent="0.25">
      <c r="A43" t="s">
        <v>676</v>
      </c>
      <c r="B43" s="3">
        <v>26.068629999999999</v>
      </c>
      <c r="C43" s="3">
        <v>26.068629999999999</v>
      </c>
      <c r="D43" s="3">
        <v>25.807721000000001</v>
      </c>
      <c r="E43" s="3">
        <v>26.318915000000001</v>
      </c>
      <c r="F43" s="3">
        <v>26.469462</v>
      </c>
      <c r="G43" s="3">
        <v>24.918621000000002</v>
      </c>
      <c r="H43" s="3">
        <v>21.075918000000001</v>
      </c>
      <c r="I43" s="3">
        <v>25.609411999999999</v>
      </c>
      <c r="J43" s="3">
        <v>24.680050000000001</v>
      </c>
      <c r="K43" s="3">
        <v>28.179535000000001</v>
      </c>
      <c r="L43" s="3">
        <v>32.749575999999998</v>
      </c>
      <c r="M43" s="3">
        <v>28.886665000000001</v>
      </c>
      <c r="N43" s="28">
        <f t="shared" si="0"/>
        <v>26.402761249999998</v>
      </c>
      <c r="O43" s="3">
        <f t="shared" si="4"/>
        <v>0</v>
      </c>
      <c r="P43" s="3">
        <f t="shared" si="4"/>
        <v>-0.26090899999999806</v>
      </c>
      <c r="Q43" s="3">
        <f t="shared" si="3"/>
        <v>0.5111939999999997</v>
      </c>
      <c r="R43" s="3">
        <f t="shared" si="3"/>
        <v>0.15054699999999954</v>
      </c>
      <c r="S43" s="3">
        <f t="shared" si="3"/>
        <v>-1.5508409999999984</v>
      </c>
      <c r="T43" s="3">
        <f t="shared" si="3"/>
        <v>-3.8427030000000002</v>
      </c>
      <c r="U43" s="3">
        <f t="shared" si="3"/>
        <v>4.5334939999999975</v>
      </c>
      <c r="V43" s="3">
        <f t="shared" si="3"/>
        <v>-0.92936199999999758</v>
      </c>
      <c r="W43" s="3">
        <f t="shared" si="3"/>
        <v>3.499485</v>
      </c>
      <c r="X43" s="3">
        <f t="shared" si="3"/>
        <v>4.5700409999999962</v>
      </c>
      <c r="Y43" s="3">
        <f t="shared" si="3"/>
        <v>-3.8629109999999969</v>
      </c>
      <c r="Z43" s="33">
        <f t="shared" si="2"/>
        <v>2.8180350000000018</v>
      </c>
    </row>
    <row r="44" spans="1:26" x14ac:dyDescent="0.25">
      <c r="A44" t="s">
        <v>829</v>
      </c>
      <c r="B44" s="3">
        <v>54.310001</v>
      </c>
      <c r="C44" s="3">
        <v>57.544998</v>
      </c>
      <c r="D44" s="3">
        <v>55.7575</v>
      </c>
      <c r="E44" s="3">
        <v>62.215000000000003</v>
      </c>
      <c r="F44" s="3">
        <v>56.205002</v>
      </c>
      <c r="G44" s="3">
        <v>57.773299999999999</v>
      </c>
      <c r="H44" s="3">
        <v>56.343299999999999</v>
      </c>
      <c r="I44" s="3">
        <v>56.777500000000003</v>
      </c>
      <c r="J44" s="3">
        <v>52.357498</v>
      </c>
      <c r="K44" s="3">
        <v>46.072498000000003</v>
      </c>
      <c r="L44" s="3">
        <v>53.934199999999997</v>
      </c>
      <c r="M44" s="3">
        <v>57.032501000000003</v>
      </c>
      <c r="N44" s="28">
        <f t="shared" si="0"/>
        <v>55.526941500000014</v>
      </c>
      <c r="O44" s="3">
        <f t="shared" si="4"/>
        <v>3.2349969999999999</v>
      </c>
      <c r="P44" s="3">
        <f t="shared" si="4"/>
        <v>-1.7874979999999994</v>
      </c>
      <c r="Q44" s="3">
        <f t="shared" si="3"/>
        <v>6.4575000000000031</v>
      </c>
      <c r="R44" s="3">
        <f t="shared" si="3"/>
        <v>-6.0099980000000031</v>
      </c>
      <c r="S44" s="3">
        <f t="shared" si="3"/>
        <v>1.5682979999999986</v>
      </c>
      <c r="T44" s="3">
        <f t="shared" si="3"/>
        <v>-1.4299999999999997</v>
      </c>
      <c r="U44" s="3">
        <f t="shared" si="3"/>
        <v>0.43420000000000414</v>
      </c>
      <c r="V44" s="3">
        <f t="shared" si="3"/>
        <v>-4.4200020000000038</v>
      </c>
      <c r="W44" s="3">
        <f t="shared" si="3"/>
        <v>-6.2849999999999966</v>
      </c>
      <c r="X44" s="3">
        <f t="shared" si="3"/>
        <v>7.861701999999994</v>
      </c>
      <c r="Y44" s="3">
        <f t="shared" si="3"/>
        <v>3.0983010000000064</v>
      </c>
      <c r="Z44" s="33">
        <f t="shared" si="2"/>
        <v>2.7225000000000037</v>
      </c>
    </row>
    <row r="45" spans="1:26" x14ac:dyDescent="0.25">
      <c r="A45" t="s">
        <v>433</v>
      </c>
      <c r="B45" s="3">
        <v>187.29027099999999</v>
      </c>
      <c r="C45" s="3">
        <v>183.281464</v>
      </c>
      <c r="D45" s="3">
        <v>185.96992</v>
      </c>
      <c r="E45" s="3">
        <v>188.68319500000001</v>
      </c>
      <c r="F45" s="3">
        <v>187.813107</v>
      </c>
      <c r="G45" s="3">
        <v>191.30708100000001</v>
      </c>
      <c r="H45" s="3">
        <v>185.33724799999999</v>
      </c>
      <c r="I45" s="3">
        <v>184.39938799999999</v>
      </c>
      <c r="J45" s="3">
        <v>183.71875</v>
      </c>
      <c r="K45" s="3">
        <v>184.07890399999999</v>
      </c>
      <c r="L45" s="3">
        <v>192.55031399999999</v>
      </c>
      <c r="M45" s="3">
        <v>189.642619</v>
      </c>
      <c r="N45" s="28">
        <f t="shared" si="0"/>
        <v>187.00602175000003</v>
      </c>
      <c r="O45" s="3">
        <f t="shared" si="4"/>
        <v>-4.0088069999999902</v>
      </c>
      <c r="P45" s="3">
        <f t="shared" si="4"/>
        <v>2.6884560000000022</v>
      </c>
      <c r="Q45" s="3">
        <f t="shared" si="3"/>
        <v>2.7132750000000101</v>
      </c>
      <c r="R45" s="3">
        <f t="shared" si="3"/>
        <v>-0.87008800000000974</v>
      </c>
      <c r="S45" s="3">
        <f t="shared" si="3"/>
        <v>3.4939740000000086</v>
      </c>
      <c r="T45" s="3">
        <f t="shared" si="3"/>
        <v>-5.9698330000000226</v>
      </c>
      <c r="U45" s="3">
        <f t="shared" si="3"/>
        <v>-0.93786000000000058</v>
      </c>
      <c r="V45" s="3">
        <f t="shared" si="3"/>
        <v>-0.68063799999998764</v>
      </c>
      <c r="W45" s="3">
        <f t="shared" si="3"/>
        <v>0.36015399999999431</v>
      </c>
      <c r="X45" s="3">
        <f t="shared" si="3"/>
        <v>8.4714099999999917</v>
      </c>
      <c r="Y45" s="3">
        <f t="shared" si="3"/>
        <v>-2.9076949999999897</v>
      </c>
      <c r="Z45" s="33">
        <f t="shared" si="2"/>
        <v>2.3523480000000063</v>
      </c>
    </row>
    <row r="46" spans="1:26" x14ac:dyDescent="0.25">
      <c r="A46" t="s">
        <v>790</v>
      </c>
      <c r="B46" s="3">
        <v>84.975628999999998</v>
      </c>
      <c r="C46" s="3">
        <v>88.115938999999997</v>
      </c>
      <c r="D46" s="3">
        <v>81.713440000000006</v>
      </c>
      <c r="E46" s="3">
        <v>83.647453999999996</v>
      </c>
      <c r="F46" s="3">
        <v>84.520967999999996</v>
      </c>
      <c r="G46" s="3">
        <v>86.519620000000003</v>
      </c>
      <c r="H46" s="3">
        <v>84.690458000000007</v>
      </c>
      <c r="I46" s="3">
        <v>84.070348999999993</v>
      </c>
      <c r="J46" s="3">
        <v>84.871832999999995</v>
      </c>
      <c r="K46" s="3">
        <v>86.284131000000002</v>
      </c>
      <c r="L46" s="3">
        <v>83.419888999999998</v>
      </c>
      <c r="M46" s="3">
        <v>87.320024000000004</v>
      </c>
      <c r="N46" s="28">
        <f t="shared" si="0"/>
        <v>85.012477833333335</v>
      </c>
      <c r="O46" s="3">
        <f t="shared" si="4"/>
        <v>3.1403099999999995</v>
      </c>
      <c r="P46" s="3">
        <f t="shared" si="4"/>
        <v>-6.4024989999999917</v>
      </c>
      <c r="Q46" s="3">
        <f t="shared" si="3"/>
        <v>1.9340139999999906</v>
      </c>
      <c r="R46" s="3">
        <f t="shared" si="3"/>
        <v>0.87351400000000012</v>
      </c>
      <c r="S46" s="3">
        <f t="shared" si="3"/>
        <v>1.998652000000007</v>
      </c>
      <c r="T46" s="3">
        <f t="shared" si="3"/>
        <v>-1.8291619999999966</v>
      </c>
      <c r="U46" s="3">
        <f t="shared" si="3"/>
        <v>-0.62010900000001357</v>
      </c>
      <c r="V46" s="3">
        <f t="shared" si="3"/>
        <v>0.80148400000000208</v>
      </c>
      <c r="W46" s="3">
        <f t="shared" si="3"/>
        <v>1.4122980000000069</v>
      </c>
      <c r="X46" s="3">
        <f t="shared" si="3"/>
        <v>-2.8642420000000044</v>
      </c>
      <c r="Y46" s="3">
        <f t="shared" si="3"/>
        <v>3.9001350000000059</v>
      </c>
      <c r="Z46" s="33">
        <f t="shared" si="2"/>
        <v>2.3443950000000058</v>
      </c>
    </row>
    <row r="47" spans="1:26" x14ac:dyDescent="0.25">
      <c r="A47" t="s">
        <v>41</v>
      </c>
      <c r="B47" s="3">
        <v>11.82053</v>
      </c>
      <c r="C47" s="3">
        <v>11.8963</v>
      </c>
      <c r="D47" s="3">
        <v>12.055125</v>
      </c>
      <c r="E47" s="3">
        <v>9.7582280000000008</v>
      </c>
      <c r="F47" s="3">
        <v>11.843287999999999</v>
      </c>
      <c r="G47" s="3">
        <v>12.866709999999999</v>
      </c>
      <c r="H47" s="3">
        <v>12.650104000000001</v>
      </c>
      <c r="I47" s="3">
        <v>10.928963</v>
      </c>
      <c r="J47" s="3">
        <v>11.923347</v>
      </c>
      <c r="K47" s="3">
        <v>10.803158</v>
      </c>
      <c r="L47" s="3">
        <v>11.080951000000001</v>
      </c>
      <c r="M47" s="3">
        <v>14.152030999999999</v>
      </c>
      <c r="N47" s="28">
        <f t="shared" si="0"/>
        <v>11.814894583333333</v>
      </c>
      <c r="O47" s="3">
        <f t="shared" si="4"/>
        <v>7.5770000000000337E-2</v>
      </c>
      <c r="P47" s="3">
        <f t="shared" si="4"/>
        <v>0.15882500000000022</v>
      </c>
      <c r="Q47" s="3">
        <f t="shared" si="3"/>
        <v>-2.2968969999999995</v>
      </c>
      <c r="R47" s="3">
        <f t="shared" si="3"/>
        <v>2.0850599999999986</v>
      </c>
      <c r="S47" s="3">
        <f t="shared" si="3"/>
        <v>1.0234220000000001</v>
      </c>
      <c r="T47" s="3">
        <f t="shared" si="3"/>
        <v>-0.21660599999999874</v>
      </c>
      <c r="U47" s="3">
        <f t="shared" si="3"/>
        <v>-1.7211410000000011</v>
      </c>
      <c r="V47" s="3">
        <f t="shared" si="3"/>
        <v>0.99438400000000016</v>
      </c>
      <c r="W47" s="3">
        <f t="shared" si="3"/>
        <v>-1.1201889999999999</v>
      </c>
      <c r="X47" s="3">
        <f t="shared" si="3"/>
        <v>0.27779300000000084</v>
      </c>
      <c r="Y47" s="3">
        <f t="shared" si="3"/>
        <v>3.0710799999999985</v>
      </c>
      <c r="Z47" s="33">
        <f t="shared" si="2"/>
        <v>2.3315009999999994</v>
      </c>
    </row>
    <row r="48" spans="1:26" x14ac:dyDescent="0.25">
      <c r="A48" t="s">
        <v>272</v>
      </c>
      <c r="B48" s="3">
        <v>24.052167000000001</v>
      </c>
      <c r="C48" s="3">
        <v>24.592780000000001</v>
      </c>
      <c r="D48" s="3">
        <v>24.825977999999999</v>
      </c>
      <c r="E48" s="3">
        <v>24.408743999999999</v>
      </c>
      <c r="F48" s="3">
        <v>25.870815</v>
      </c>
      <c r="G48" s="3">
        <v>26.085442</v>
      </c>
      <c r="H48" s="3">
        <v>26.369157999999999</v>
      </c>
      <c r="I48" s="3">
        <v>25.302555999999999</v>
      </c>
      <c r="J48" s="3">
        <v>25.122413999999999</v>
      </c>
      <c r="K48" s="3">
        <v>25.236014000000001</v>
      </c>
      <c r="L48" s="3">
        <v>26.781825999999999</v>
      </c>
      <c r="M48" s="3">
        <v>26.325918000000001</v>
      </c>
      <c r="N48" s="28">
        <f t="shared" si="0"/>
        <v>25.414484333333334</v>
      </c>
      <c r="O48" s="3">
        <f t="shared" si="4"/>
        <v>0.54061300000000045</v>
      </c>
      <c r="P48" s="3">
        <f t="shared" si="4"/>
        <v>0.23319799999999802</v>
      </c>
      <c r="Q48" s="3">
        <f t="shared" si="3"/>
        <v>-0.41723400000000055</v>
      </c>
      <c r="R48" s="3">
        <f t="shared" si="3"/>
        <v>1.4620710000000017</v>
      </c>
      <c r="S48" s="3">
        <f t="shared" si="3"/>
        <v>0.21462700000000012</v>
      </c>
      <c r="T48" s="3">
        <f t="shared" si="3"/>
        <v>0.2837159999999983</v>
      </c>
      <c r="U48" s="3">
        <f t="shared" si="3"/>
        <v>-1.0666019999999996</v>
      </c>
      <c r="V48" s="3">
        <f t="shared" si="3"/>
        <v>-0.18014200000000002</v>
      </c>
      <c r="W48" s="3">
        <f t="shared" si="3"/>
        <v>0.1136000000000017</v>
      </c>
      <c r="X48" s="3">
        <f t="shared" si="3"/>
        <v>1.545811999999998</v>
      </c>
      <c r="Y48" s="3">
        <f t="shared" si="3"/>
        <v>-0.45590799999999732</v>
      </c>
      <c r="Z48" s="33">
        <f t="shared" si="2"/>
        <v>2.2737510000000007</v>
      </c>
    </row>
    <row r="49" spans="1:26" x14ac:dyDescent="0.25">
      <c r="A49" t="s">
        <v>656</v>
      </c>
      <c r="B49" s="3">
        <v>59.996284000000003</v>
      </c>
      <c r="C49" s="3">
        <v>62.572220999999999</v>
      </c>
      <c r="D49" s="3">
        <v>63.392037999999999</v>
      </c>
      <c r="E49" s="3">
        <v>63.132953999999998</v>
      </c>
      <c r="F49" s="3">
        <v>60.538080000000001</v>
      </c>
      <c r="G49" s="3">
        <v>63.166592000000001</v>
      </c>
      <c r="H49" s="3">
        <v>65.309263000000001</v>
      </c>
      <c r="I49" s="3">
        <v>60.119764000000004</v>
      </c>
      <c r="J49" s="3">
        <v>65.837112000000005</v>
      </c>
      <c r="K49" s="3">
        <v>64.543245999999996</v>
      </c>
      <c r="L49" s="3">
        <v>66.014792999999997</v>
      </c>
      <c r="M49" s="3">
        <v>62.15381</v>
      </c>
      <c r="N49" s="28">
        <f t="shared" si="0"/>
        <v>63.064679750000003</v>
      </c>
      <c r="O49" s="3">
        <f t="shared" si="4"/>
        <v>2.5759369999999961</v>
      </c>
      <c r="P49" s="3">
        <f t="shared" si="4"/>
        <v>0.81981700000000046</v>
      </c>
      <c r="Q49" s="3">
        <f t="shared" si="3"/>
        <v>-0.25908400000000142</v>
      </c>
      <c r="R49" s="3">
        <f t="shared" si="3"/>
        <v>-2.5948739999999972</v>
      </c>
      <c r="S49" s="3">
        <f t="shared" si="3"/>
        <v>2.6285120000000006</v>
      </c>
      <c r="T49" s="3">
        <f t="shared" si="3"/>
        <v>2.142671</v>
      </c>
      <c r="U49" s="3">
        <f t="shared" si="3"/>
        <v>-5.1894989999999979</v>
      </c>
      <c r="V49" s="3">
        <f t="shared" si="3"/>
        <v>5.7173480000000012</v>
      </c>
      <c r="W49" s="3">
        <f t="shared" si="3"/>
        <v>-1.2938660000000084</v>
      </c>
      <c r="X49" s="3">
        <f t="shared" si="3"/>
        <v>1.471547000000001</v>
      </c>
      <c r="Y49" s="3">
        <f t="shared" si="3"/>
        <v>-3.8609829999999974</v>
      </c>
      <c r="Z49" s="33">
        <f t="shared" si="2"/>
        <v>2.1575259999999972</v>
      </c>
    </row>
    <row r="50" spans="1:26" x14ac:dyDescent="0.25">
      <c r="A50" t="s">
        <v>509</v>
      </c>
      <c r="B50" s="3">
        <v>59.346625000000003</v>
      </c>
      <c r="C50" s="3">
        <v>54.433610999999999</v>
      </c>
      <c r="D50" s="3">
        <v>61.476126999999998</v>
      </c>
      <c r="E50" s="3">
        <v>62.212394000000003</v>
      </c>
      <c r="F50" s="3">
        <v>59.922038000000001</v>
      </c>
      <c r="G50" s="3">
        <v>60.540047999999999</v>
      </c>
      <c r="H50" s="3">
        <v>64.485887000000005</v>
      </c>
      <c r="I50" s="3">
        <v>64.122459000000006</v>
      </c>
      <c r="J50" s="3">
        <v>62.536270000000002</v>
      </c>
      <c r="K50" s="3">
        <v>59.729899000000003</v>
      </c>
      <c r="L50" s="3">
        <v>61.231935999999997</v>
      </c>
      <c r="M50" s="3">
        <v>61.453505999999997</v>
      </c>
      <c r="N50" s="28">
        <f t="shared" si="0"/>
        <v>60.957566666666658</v>
      </c>
      <c r="O50" s="3">
        <f t="shared" si="4"/>
        <v>-4.913014000000004</v>
      </c>
      <c r="P50" s="3">
        <f t="shared" si="4"/>
        <v>7.0425159999999991</v>
      </c>
      <c r="Q50" s="3">
        <f t="shared" si="3"/>
        <v>0.73626700000000511</v>
      </c>
      <c r="R50" s="3">
        <f t="shared" si="3"/>
        <v>-2.2903560000000027</v>
      </c>
      <c r="S50" s="3">
        <f t="shared" si="3"/>
        <v>0.61800999999999817</v>
      </c>
      <c r="T50" s="3">
        <f t="shared" si="3"/>
        <v>3.9458390000000065</v>
      </c>
      <c r="U50" s="3">
        <f t="shared" si="3"/>
        <v>-0.36342799999999897</v>
      </c>
      <c r="V50" s="3">
        <f t="shared" si="3"/>
        <v>-1.5861890000000045</v>
      </c>
      <c r="W50" s="3">
        <f t="shared" si="3"/>
        <v>-2.8063709999999986</v>
      </c>
      <c r="X50" s="3">
        <f t="shared" si="3"/>
        <v>1.5020369999999943</v>
      </c>
      <c r="Y50" s="3">
        <f t="shared" si="3"/>
        <v>0.22156999999999982</v>
      </c>
      <c r="Z50" s="33">
        <f t="shared" si="2"/>
        <v>2.1068809999999942</v>
      </c>
    </row>
    <row r="51" spans="1:26" x14ac:dyDescent="0.25">
      <c r="A51" t="s">
        <v>571</v>
      </c>
      <c r="B51" s="3">
        <v>136.98751100000001</v>
      </c>
      <c r="C51" s="3">
        <v>137.116592</v>
      </c>
      <c r="D51" s="3">
        <v>136.92483300000001</v>
      </c>
      <c r="E51" s="3">
        <v>136.61674199999999</v>
      </c>
      <c r="F51" s="3">
        <v>136.92574999999999</v>
      </c>
      <c r="G51" s="3">
        <v>131.035338</v>
      </c>
      <c r="H51" s="3">
        <v>129.35790900000001</v>
      </c>
      <c r="I51" s="3">
        <v>139.77734799999999</v>
      </c>
      <c r="J51" s="3">
        <v>141.06984</v>
      </c>
      <c r="K51" s="3">
        <v>147.108159</v>
      </c>
      <c r="L51" s="3">
        <v>144.996588</v>
      </c>
      <c r="M51" s="3">
        <v>138.97022899999999</v>
      </c>
      <c r="N51" s="28">
        <f t="shared" si="0"/>
        <v>138.07390325000003</v>
      </c>
      <c r="O51" s="3">
        <f t="shared" si="4"/>
        <v>0.12908099999998512</v>
      </c>
      <c r="P51" s="3">
        <f t="shared" si="4"/>
        <v>-0.19175899999999046</v>
      </c>
      <c r="Q51" s="3">
        <f t="shared" si="3"/>
        <v>-0.30809100000001877</v>
      </c>
      <c r="R51" s="3">
        <f t="shared" si="3"/>
        <v>0.30900800000000572</v>
      </c>
      <c r="S51" s="3">
        <f t="shared" si="3"/>
        <v>-5.8904119999999978</v>
      </c>
      <c r="T51" s="3">
        <f t="shared" si="3"/>
        <v>-1.6774289999999894</v>
      </c>
      <c r="U51" s="3">
        <f t="shared" si="3"/>
        <v>10.419438999999983</v>
      </c>
      <c r="V51" s="3">
        <f t="shared" si="3"/>
        <v>1.29249200000001</v>
      </c>
      <c r="W51" s="3">
        <f t="shared" si="3"/>
        <v>6.0383190000000013</v>
      </c>
      <c r="X51" s="3">
        <f t="shared" si="3"/>
        <v>-2.1115709999999979</v>
      </c>
      <c r="Y51" s="3">
        <f t="shared" si="3"/>
        <v>-6.0263590000000136</v>
      </c>
      <c r="Z51" s="33">
        <f t="shared" si="2"/>
        <v>1.9827179999999771</v>
      </c>
    </row>
    <row r="52" spans="1:26" x14ac:dyDescent="0.25">
      <c r="A52" t="s">
        <v>831</v>
      </c>
      <c r="B52" s="3">
        <v>39.053488000000002</v>
      </c>
      <c r="C52" s="3">
        <v>38.907255999999997</v>
      </c>
      <c r="D52" s="3">
        <v>35.759070999999999</v>
      </c>
      <c r="E52" s="3">
        <v>38.490589999999997</v>
      </c>
      <c r="F52" s="3">
        <v>37.138483000000001</v>
      </c>
      <c r="G52" s="3">
        <v>36.631861999999998</v>
      </c>
      <c r="H52" s="3">
        <v>39.328113999999999</v>
      </c>
      <c r="I52" s="3">
        <v>37.622228999999997</v>
      </c>
      <c r="J52" s="3">
        <v>39.718066999999998</v>
      </c>
      <c r="K52" s="3">
        <v>39.877887000000001</v>
      </c>
      <c r="L52" s="3">
        <v>39.703001999999998</v>
      </c>
      <c r="M52" s="3">
        <v>41.035496000000002</v>
      </c>
      <c r="N52" s="28">
        <f t="shared" si="0"/>
        <v>38.605462083333336</v>
      </c>
      <c r="O52" s="3">
        <f t="shared" si="4"/>
        <v>-0.1462320000000048</v>
      </c>
      <c r="P52" s="3">
        <f t="shared" si="4"/>
        <v>-3.148184999999998</v>
      </c>
      <c r="Q52" s="3">
        <f t="shared" si="3"/>
        <v>2.7315189999999987</v>
      </c>
      <c r="R52" s="3">
        <f t="shared" si="3"/>
        <v>-1.3521069999999966</v>
      </c>
      <c r="S52" s="3">
        <f t="shared" si="3"/>
        <v>-0.50662100000000265</v>
      </c>
      <c r="T52" s="3">
        <f t="shared" si="3"/>
        <v>2.6962520000000012</v>
      </c>
      <c r="U52" s="3">
        <f t="shared" si="3"/>
        <v>-1.7058850000000021</v>
      </c>
      <c r="V52" s="3">
        <f t="shared" si="3"/>
        <v>2.0958380000000005</v>
      </c>
      <c r="W52" s="3">
        <f t="shared" si="3"/>
        <v>0.1598200000000034</v>
      </c>
      <c r="X52" s="3">
        <f t="shared" si="3"/>
        <v>-0.17488500000000329</v>
      </c>
      <c r="Y52" s="3">
        <f t="shared" si="3"/>
        <v>1.3324940000000041</v>
      </c>
      <c r="Z52" s="33">
        <f t="shared" si="2"/>
        <v>1.9820080000000004</v>
      </c>
    </row>
    <row r="53" spans="1:26" x14ac:dyDescent="0.25">
      <c r="A53" t="s">
        <v>412</v>
      </c>
      <c r="B53" s="3">
        <v>28.322946999999999</v>
      </c>
      <c r="C53" s="3">
        <v>27.451180999999998</v>
      </c>
      <c r="D53" s="3">
        <v>27.049439</v>
      </c>
      <c r="E53" s="3">
        <v>28.973597999999999</v>
      </c>
      <c r="F53" s="3">
        <v>27.953509</v>
      </c>
      <c r="G53" s="3">
        <v>29.756806000000001</v>
      </c>
      <c r="H53" s="3">
        <v>29.547336000000001</v>
      </c>
      <c r="I53" s="3">
        <v>30.038723999999998</v>
      </c>
      <c r="J53" s="3">
        <v>29.939146999999998</v>
      </c>
      <c r="K53" s="3">
        <v>29.463771000000001</v>
      </c>
      <c r="L53" s="3">
        <v>29.712482000000001</v>
      </c>
      <c r="M53" s="3">
        <v>30.276482000000001</v>
      </c>
      <c r="N53" s="28">
        <f t="shared" si="0"/>
        <v>29.040451833333336</v>
      </c>
      <c r="O53" s="3">
        <f t="shared" si="4"/>
        <v>-0.87176600000000093</v>
      </c>
      <c r="P53" s="3">
        <f t="shared" si="4"/>
        <v>-0.40174199999999871</v>
      </c>
      <c r="Q53" s="3">
        <f t="shared" si="3"/>
        <v>1.9241589999999995</v>
      </c>
      <c r="R53" s="3">
        <f t="shared" si="3"/>
        <v>-1.0200889999999987</v>
      </c>
      <c r="S53" s="3">
        <f t="shared" si="3"/>
        <v>1.8032970000000006</v>
      </c>
      <c r="T53" s="3">
        <f t="shared" ref="T53:Y84" si="5">H53-G53</f>
        <v>-0.2094699999999996</v>
      </c>
      <c r="U53" s="3">
        <f t="shared" si="5"/>
        <v>0.49138799999999705</v>
      </c>
      <c r="V53" s="3">
        <f t="shared" si="5"/>
        <v>-9.9577000000000027E-2</v>
      </c>
      <c r="W53" s="3">
        <f t="shared" si="5"/>
        <v>-0.47537599999999713</v>
      </c>
      <c r="X53" s="3">
        <f t="shared" si="5"/>
        <v>0.24871100000000013</v>
      </c>
      <c r="Y53" s="3">
        <f t="shared" si="5"/>
        <v>0.56400000000000006</v>
      </c>
      <c r="Z53" s="33">
        <f t="shared" si="2"/>
        <v>1.9535350000000022</v>
      </c>
    </row>
    <row r="54" spans="1:26" x14ac:dyDescent="0.25">
      <c r="A54" t="s">
        <v>836</v>
      </c>
      <c r="B54" s="3">
        <v>122.919425</v>
      </c>
      <c r="C54" s="3">
        <v>121.353426</v>
      </c>
      <c r="D54" s="3">
        <v>122.87561700000001</v>
      </c>
      <c r="E54" s="3">
        <v>123.39134199999999</v>
      </c>
      <c r="F54" s="3">
        <v>123.964663</v>
      </c>
      <c r="G54" s="3">
        <v>125.968523</v>
      </c>
      <c r="H54" s="3">
        <v>129.55768499999999</v>
      </c>
      <c r="I54" s="3">
        <v>122.712152</v>
      </c>
      <c r="J54" s="3">
        <v>123.131061</v>
      </c>
      <c r="K54" s="3">
        <v>120.54996800000001</v>
      </c>
      <c r="L54" s="3">
        <v>122.074527</v>
      </c>
      <c r="M54" s="3">
        <v>124.682754</v>
      </c>
      <c r="N54" s="28">
        <f t="shared" si="0"/>
        <v>123.59842858333333</v>
      </c>
      <c r="O54" s="3">
        <f t="shared" si="4"/>
        <v>-1.565999000000005</v>
      </c>
      <c r="P54" s="3">
        <f t="shared" si="4"/>
        <v>1.5221910000000065</v>
      </c>
      <c r="Q54" s="3">
        <f t="shared" si="4"/>
        <v>0.51572499999998911</v>
      </c>
      <c r="R54" s="3">
        <f t="shared" si="4"/>
        <v>0.57332100000000707</v>
      </c>
      <c r="S54" s="3">
        <f t="shared" si="4"/>
        <v>2.0038600000000031</v>
      </c>
      <c r="T54" s="3">
        <f t="shared" si="5"/>
        <v>3.5891619999999875</v>
      </c>
      <c r="U54" s="3">
        <f t="shared" si="5"/>
        <v>-6.845532999999989</v>
      </c>
      <c r="V54" s="3">
        <f t="shared" si="5"/>
        <v>0.41890899999999931</v>
      </c>
      <c r="W54" s="3">
        <f t="shared" si="5"/>
        <v>-2.5810929999999956</v>
      </c>
      <c r="X54" s="3">
        <f t="shared" si="5"/>
        <v>1.5245589999999964</v>
      </c>
      <c r="Y54" s="3">
        <f t="shared" si="5"/>
        <v>2.6082269999999994</v>
      </c>
      <c r="Z54" s="33">
        <f t="shared" si="2"/>
        <v>1.7633289999999988</v>
      </c>
    </row>
    <row r="55" spans="1:26" x14ac:dyDescent="0.25">
      <c r="A55" t="s">
        <v>749</v>
      </c>
      <c r="B55" s="3">
        <v>86.025353999999993</v>
      </c>
      <c r="C55" s="3">
        <v>84.502923999999993</v>
      </c>
      <c r="D55" s="3">
        <v>89.844828000000007</v>
      </c>
      <c r="E55" s="3">
        <v>90.891807</v>
      </c>
      <c r="F55" s="3">
        <v>86.436735999999996</v>
      </c>
      <c r="G55" s="3">
        <v>93.502791999999999</v>
      </c>
      <c r="H55" s="3">
        <v>93.981251999999998</v>
      </c>
      <c r="I55" s="3">
        <v>83.922985999999995</v>
      </c>
      <c r="J55" s="3">
        <v>79.624585999999994</v>
      </c>
      <c r="K55" s="3">
        <v>84.553780000000003</v>
      </c>
      <c r="L55" s="3">
        <v>87.260803999999993</v>
      </c>
      <c r="M55" s="3">
        <v>87.536854000000005</v>
      </c>
      <c r="N55" s="28">
        <f t="shared" si="0"/>
        <v>87.340391916666661</v>
      </c>
      <c r="O55" s="3">
        <f t="shared" si="4"/>
        <v>-1.5224299999999999</v>
      </c>
      <c r="P55" s="3">
        <f t="shared" si="4"/>
        <v>5.3419040000000138</v>
      </c>
      <c r="Q55" s="3">
        <f t="shared" si="4"/>
        <v>1.0469789999999932</v>
      </c>
      <c r="R55" s="3">
        <f t="shared" si="4"/>
        <v>-4.4550710000000038</v>
      </c>
      <c r="S55" s="3">
        <f t="shared" si="4"/>
        <v>7.0660560000000032</v>
      </c>
      <c r="T55" s="3">
        <f t="shared" si="5"/>
        <v>0.47845999999999833</v>
      </c>
      <c r="U55" s="3">
        <f t="shared" si="5"/>
        <v>-10.058266000000003</v>
      </c>
      <c r="V55" s="3">
        <f t="shared" si="5"/>
        <v>-4.2984000000000009</v>
      </c>
      <c r="W55" s="3">
        <f t="shared" si="5"/>
        <v>4.9291940000000096</v>
      </c>
      <c r="X55" s="3">
        <f t="shared" si="5"/>
        <v>2.7070239999999899</v>
      </c>
      <c r="Y55" s="3">
        <f t="shared" si="5"/>
        <v>0.27605000000001212</v>
      </c>
      <c r="Z55" s="33">
        <f t="shared" si="2"/>
        <v>1.5115000000000123</v>
      </c>
    </row>
    <row r="56" spans="1:26" x14ac:dyDescent="0.25">
      <c r="A56" t="s">
        <v>711</v>
      </c>
      <c r="B56" s="3">
        <v>44.682499</v>
      </c>
      <c r="C56" s="3">
        <v>47.428299000000003</v>
      </c>
      <c r="D56" s="3">
        <v>44.889999000000003</v>
      </c>
      <c r="E56" s="3">
        <v>51.435001</v>
      </c>
      <c r="F56" s="3">
        <v>44.465000000000003</v>
      </c>
      <c r="G56" s="3">
        <v>48.604999999999997</v>
      </c>
      <c r="H56" s="3">
        <v>44.265799999999999</v>
      </c>
      <c r="I56" s="3">
        <v>46.689999</v>
      </c>
      <c r="J56" s="3">
        <v>42.143298999999999</v>
      </c>
      <c r="K56" s="3">
        <v>37.323298999999999</v>
      </c>
      <c r="L56" s="3">
        <v>43.459201999999998</v>
      </c>
      <c r="M56" s="3">
        <v>46.075001</v>
      </c>
      <c r="N56" s="28">
        <f t="shared" si="0"/>
        <v>45.12186650000001</v>
      </c>
      <c r="O56" s="3">
        <f t="shared" si="4"/>
        <v>2.7458000000000027</v>
      </c>
      <c r="P56" s="3">
        <f t="shared" si="4"/>
        <v>-2.5382999999999996</v>
      </c>
      <c r="Q56" s="3">
        <f t="shared" si="4"/>
        <v>6.5450019999999967</v>
      </c>
      <c r="R56" s="3">
        <f t="shared" si="4"/>
        <v>-6.9700009999999963</v>
      </c>
      <c r="S56" s="3">
        <f t="shared" si="4"/>
        <v>4.1399999999999935</v>
      </c>
      <c r="T56" s="3">
        <f t="shared" si="5"/>
        <v>-4.3391999999999982</v>
      </c>
      <c r="U56" s="3">
        <f t="shared" si="5"/>
        <v>2.4241990000000015</v>
      </c>
      <c r="V56" s="3">
        <f t="shared" si="5"/>
        <v>-4.5467000000000013</v>
      </c>
      <c r="W56" s="3">
        <f t="shared" si="5"/>
        <v>-4.82</v>
      </c>
      <c r="X56" s="3">
        <f t="shared" si="5"/>
        <v>6.135902999999999</v>
      </c>
      <c r="Y56" s="3">
        <f t="shared" si="5"/>
        <v>2.6157990000000026</v>
      </c>
      <c r="Z56" s="33">
        <f t="shared" si="2"/>
        <v>1.3925020000000004</v>
      </c>
    </row>
    <row r="57" spans="1:26" x14ac:dyDescent="0.25">
      <c r="A57" t="s">
        <v>737</v>
      </c>
      <c r="B57" s="3">
        <v>52.260662000000004</v>
      </c>
      <c r="C57" s="3">
        <v>55.709162999999997</v>
      </c>
      <c r="D57" s="3">
        <v>51.131937999999998</v>
      </c>
      <c r="E57" s="3">
        <v>56.500033000000002</v>
      </c>
      <c r="F57" s="3">
        <v>48.993637</v>
      </c>
      <c r="G57" s="3">
        <v>55.979824999999998</v>
      </c>
      <c r="H57" s="3">
        <v>53.158194999999999</v>
      </c>
      <c r="I57" s="3">
        <v>53.937891</v>
      </c>
      <c r="J57" s="3">
        <v>47.319754000000003</v>
      </c>
      <c r="K57" s="3">
        <v>46.612504000000001</v>
      </c>
      <c r="L57" s="3">
        <v>53.085416000000002</v>
      </c>
      <c r="M57" s="3">
        <v>53.276041999999997</v>
      </c>
      <c r="N57" s="28">
        <f t="shared" si="0"/>
        <v>52.330421666666659</v>
      </c>
      <c r="O57" s="3">
        <f t="shared" si="4"/>
        <v>3.4485009999999932</v>
      </c>
      <c r="P57" s="3">
        <f t="shared" si="4"/>
        <v>-4.5772249999999985</v>
      </c>
      <c r="Q57" s="3">
        <f t="shared" si="4"/>
        <v>5.3680950000000038</v>
      </c>
      <c r="R57" s="3">
        <f t="shared" si="4"/>
        <v>-7.5063960000000023</v>
      </c>
      <c r="S57" s="3">
        <f t="shared" si="4"/>
        <v>6.9861879999999985</v>
      </c>
      <c r="T57" s="3">
        <f t="shared" si="5"/>
        <v>-2.821629999999999</v>
      </c>
      <c r="U57" s="3">
        <f t="shared" si="5"/>
        <v>0.77969600000000128</v>
      </c>
      <c r="V57" s="3">
        <f t="shared" si="5"/>
        <v>-6.6181369999999973</v>
      </c>
      <c r="W57" s="3">
        <f t="shared" si="5"/>
        <v>-0.70725000000000193</v>
      </c>
      <c r="X57" s="3">
        <f t="shared" si="5"/>
        <v>6.4729120000000009</v>
      </c>
      <c r="Y57" s="3">
        <f t="shared" si="5"/>
        <v>0.19062599999999463</v>
      </c>
      <c r="Z57" s="33">
        <f t="shared" si="2"/>
        <v>1.0153799999999933</v>
      </c>
    </row>
    <row r="58" spans="1:26" x14ac:dyDescent="0.25">
      <c r="A58" t="s">
        <v>295</v>
      </c>
      <c r="B58" s="3">
        <v>18.473742000000001</v>
      </c>
      <c r="C58" s="3">
        <v>18.167805000000001</v>
      </c>
      <c r="D58" s="3">
        <v>15.978372999999999</v>
      </c>
      <c r="E58" s="3">
        <v>16.963493</v>
      </c>
      <c r="F58" s="3">
        <v>17.829763</v>
      </c>
      <c r="G58" s="3">
        <v>18.444701999999999</v>
      </c>
      <c r="H58" s="3">
        <v>19.079266000000001</v>
      </c>
      <c r="I58" s="3">
        <v>19.770161000000002</v>
      </c>
      <c r="J58" s="3">
        <v>20.796764</v>
      </c>
      <c r="K58" s="3">
        <v>21.523758000000001</v>
      </c>
      <c r="L58" s="3">
        <v>20.081890000000001</v>
      </c>
      <c r="M58" s="3">
        <v>19.479761</v>
      </c>
      <c r="N58" s="28">
        <f t="shared" si="0"/>
        <v>18.8824565</v>
      </c>
      <c r="O58" s="3">
        <f t="shared" ref="O58:Y89" si="6">C58-B58</f>
        <v>-0.30593700000000013</v>
      </c>
      <c r="P58" s="3">
        <f t="shared" si="6"/>
        <v>-2.1894320000000018</v>
      </c>
      <c r="Q58" s="3">
        <f t="shared" si="6"/>
        <v>0.98512000000000022</v>
      </c>
      <c r="R58" s="3">
        <f t="shared" si="6"/>
        <v>0.8662700000000001</v>
      </c>
      <c r="S58" s="3">
        <f t="shared" si="6"/>
        <v>0.61493899999999968</v>
      </c>
      <c r="T58" s="3">
        <f t="shared" si="5"/>
        <v>0.63456400000000102</v>
      </c>
      <c r="U58" s="3">
        <f t="shared" si="5"/>
        <v>0.69089500000000115</v>
      </c>
      <c r="V58" s="3">
        <f t="shared" si="5"/>
        <v>1.0266029999999979</v>
      </c>
      <c r="W58" s="3">
        <f t="shared" si="5"/>
        <v>0.72699400000000125</v>
      </c>
      <c r="X58" s="3">
        <f t="shared" si="5"/>
        <v>-1.4418679999999995</v>
      </c>
      <c r="Y58" s="3">
        <f t="shared" si="5"/>
        <v>-0.60212900000000147</v>
      </c>
      <c r="Z58" s="33">
        <f t="shared" si="2"/>
        <v>1.0060189999999984</v>
      </c>
    </row>
    <row r="59" spans="1:26" x14ac:dyDescent="0.25">
      <c r="A59" t="s">
        <v>209</v>
      </c>
      <c r="B59" s="3">
        <v>16.405888999999998</v>
      </c>
      <c r="C59" s="3">
        <v>17.614118999999999</v>
      </c>
      <c r="D59" s="3">
        <v>17.941420999999998</v>
      </c>
      <c r="E59" s="3">
        <v>18.535011000000001</v>
      </c>
      <c r="F59" s="3">
        <v>19.223716</v>
      </c>
      <c r="G59" s="3">
        <v>17.350035999999999</v>
      </c>
      <c r="H59" s="3">
        <v>18.527625</v>
      </c>
      <c r="I59" s="3">
        <v>20.68178</v>
      </c>
      <c r="J59" s="3">
        <v>18.465616000000001</v>
      </c>
      <c r="K59" s="3">
        <v>20.592531999999999</v>
      </c>
      <c r="L59" s="3">
        <v>18.706303999999999</v>
      </c>
      <c r="M59" s="3">
        <v>17.344073000000002</v>
      </c>
      <c r="N59" s="28">
        <f t="shared" si="0"/>
        <v>18.449010166666667</v>
      </c>
      <c r="O59" s="3">
        <f t="shared" si="6"/>
        <v>1.2082300000000004</v>
      </c>
      <c r="P59" s="3">
        <f t="shared" si="6"/>
        <v>0.32730199999999954</v>
      </c>
      <c r="Q59" s="3">
        <f t="shared" si="6"/>
        <v>0.5935900000000025</v>
      </c>
      <c r="R59" s="3">
        <f t="shared" si="6"/>
        <v>0.68870499999999879</v>
      </c>
      <c r="S59" s="3">
        <f t="shared" si="6"/>
        <v>-1.8736800000000002</v>
      </c>
      <c r="T59" s="3">
        <f t="shared" si="5"/>
        <v>1.1775890000000011</v>
      </c>
      <c r="U59" s="3">
        <f t="shared" si="5"/>
        <v>2.1541549999999994</v>
      </c>
      <c r="V59" s="3">
        <f t="shared" si="5"/>
        <v>-2.2161639999999991</v>
      </c>
      <c r="W59" s="3">
        <f t="shared" si="5"/>
        <v>2.1269159999999978</v>
      </c>
      <c r="X59" s="3">
        <f t="shared" si="5"/>
        <v>-1.8862279999999991</v>
      </c>
      <c r="Y59" s="3">
        <f t="shared" si="5"/>
        <v>-1.3622309999999977</v>
      </c>
      <c r="Z59" s="33">
        <f t="shared" si="2"/>
        <v>0.93818400000000324</v>
      </c>
    </row>
    <row r="60" spans="1:26" x14ac:dyDescent="0.25">
      <c r="A60" t="s">
        <v>638</v>
      </c>
      <c r="B60" s="3">
        <v>34.352499999999999</v>
      </c>
      <c r="C60" s="3">
        <v>32.147900999999997</v>
      </c>
      <c r="D60" s="3">
        <v>29.1081</v>
      </c>
      <c r="E60" s="3">
        <v>35.040425999999997</v>
      </c>
      <c r="F60" s="3">
        <v>33.038975000000001</v>
      </c>
      <c r="G60" s="3">
        <v>36.595599999999997</v>
      </c>
      <c r="H60" s="3">
        <v>37.212699999999998</v>
      </c>
      <c r="I60" s="3">
        <v>33.398974000000003</v>
      </c>
      <c r="J60" s="3">
        <v>34.370398999999999</v>
      </c>
      <c r="K60" s="3">
        <v>35.525199999999998</v>
      </c>
      <c r="L60" s="3">
        <v>37.486674999999998</v>
      </c>
      <c r="M60" s="3">
        <v>35.268124999999998</v>
      </c>
      <c r="N60" s="28">
        <f t="shared" si="0"/>
        <v>34.462131249999999</v>
      </c>
      <c r="O60" s="3">
        <f t="shared" si="6"/>
        <v>-2.2045990000000018</v>
      </c>
      <c r="P60" s="3">
        <f t="shared" si="6"/>
        <v>-3.0398009999999971</v>
      </c>
      <c r="Q60" s="3">
        <f t="shared" si="6"/>
        <v>5.9323259999999962</v>
      </c>
      <c r="R60" s="3">
        <f t="shared" si="6"/>
        <v>-2.0014509999999959</v>
      </c>
      <c r="S60" s="3">
        <f t="shared" si="6"/>
        <v>3.5566249999999968</v>
      </c>
      <c r="T60" s="3">
        <f t="shared" si="5"/>
        <v>0.61710000000000065</v>
      </c>
      <c r="U60" s="3">
        <f t="shared" si="5"/>
        <v>-3.8137259999999955</v>
      </c>
      <c r="V60" s="3">
        <f t="shared" si="5"/>
        <v>0.97142499999999643</v>
      </c>
      <c r="W60" s="3">
        <f t="shared" si="5"/>
        <v>1.1548009999999991</v>
      </c>
      <c r="X60" s="3">
        <f t="shared" si="5"/>
        <v>1.9614750000000001</v>
      </c>
      <c r="Y60" s="3">
        <f t="shared" si="5"/>
        <v>-2.2185500000000005</v>
      </c>
      <c r="Z60" s="33">
        <f t="shared" si="2"/>
        <v>0.91562499999999858</v>
      </c>
    </row>
    <row r="61" spans="1:26" x14ac:dyDescent="0.25">
      <c r="A61" t="s">
        <v>291</v>
      </c>
      <c r="B61" s="3">
        <v>60.451340000000002</v>
      </c>
      <c r="C61" s="3">
        <v>65.212159999999997</v>
      </c>
      <c r="D61" s="3">
        <v>56.171342000000003</v>
      </c>
      <c r="E61" s="3">
        <v>65.135660000000001</v>
      </c>
      <c r="F61" s="3">
        <v>56.022640000000003</v>
      </c>
      <c r="G61" s="3">
        <v>64.069158999999999</v>
      </c>
      <c r="H61" s="3">
        <v>64.447659999999999</v>
      </c>
      <c r="I61" s="3">
        <v>66.24982</v>
      </c>
      <c r="J61" s="3">
        <v>58.761339999999997</v>
      </c>
      <c r="K61" s="3">
        <v>61.535499999999999</v>
      </c>
      <c r="L61" s="3">
        <v>58.131498999999998</v>
      </c>
      <c r="M61" s="3">
        <v>61.328000000000003</v>
      </c>
      <c r="N61" s="28">
        <f t="shared" si="0"/>
        <v>61.45967666666666</v>
      </c>
      <c r="O61" s="3">
        <f t="shared" si="6"/>
        <v>4.7608199999999954</v>
      </c>
      <c r="P61" s="3">
        <f t="shared" si="6"/>
        <v>-9.0408179999999945</v>
      </c>
      <c r="Q61" s="3">
        <f t="shared" si="6"/>
        <v>8.9643179999999987</v>
      </c>
      <c r="R61" s="3">
        <f t="shared" si="6"/>
        <v>-9.1130199999999988</v>
      </c>
      <c r="S61" s="3">
        <f t="shared" si="6"/>
        <v>8.0465189999999964</v>
      </c>
      <c r="T61" s="3">
        <f t="shared" si="5"/>
        <v>0.37850099999999998</v>
      </c>
      <c r="U61" s="3">
        <f t="shared" si="5"/>
        <v>1.8021600000000007</v>
      </c>
      <c r="V61" s="3">
        <f t="shared" si="5"/>
        <v>-7.4884800000000027</v>
      </c>
      <c r="W61" s="3">
        <f t="shared" si="5"/>
        <v>2.774160000000002</v>
      </c>
      <c r="X61" s="3">
        <f t="shared" si="5"/>
        <v>-3.4040010000000009</v>
      </c>
      <c r="Y61" s="3">
        <f t="shared" si="5"/>
        <v>3.1965010000000049</v>
      </c>
      <c r="Z61" s="33">
        <f t="shared" si="2"/>
        <v>0.87666000000000111</v>
      </c>
    </row>
    <row r="62" spans="1:26" x14ac:dyDescent="0.25">
      <c r="A62" t="s">
        <v>834</v>
      </c>
      <c r="B62" s="3">
        <v>40.163524000000002</v>
      </c>
      <c r="C62" s="3">
        <v>41.223486999999999</v>
      </c>
      <c r="D62" s="3">
        <v>39.836323</v>
      </c>
      <c r="E62" s="3">
        <v>42.391272999999998</v>
      </c>
      <c r="F62" s="3">
        <v>40.568812999999999</v>
      </c>
      <c r="G62" s="3">
        <v>41.992651000000002</v>
      </c>
      <c r="H62" s="3">
        <v>42.629710000000003</v>
      </c>
      <c r="I62" s="3">
        <v>41.419198999999999</v>
      </c>
      <c r="J62" s="3">
        <v>41.752099000000001</v>
      </c>
      <c r="K62" s="3">
        <v>38.676881999999999</v>
      </c>
      <c r="L62" s="3">
        <v>44.459240000000001</v>
      </c>
      <c r="M62" s="3">
        <v>40.981676999999998</v>
      </c>
      <c r="N62" s="28">
        <f t="shared" si="0"/>
        <v>41.341239833333326</v>
      </c>
      <c r="O62" s="3">
        <f t="shared" si="6"/>
        <v>1.0599629999999962</v>
      </c>
      <c r="P62" s="3">
        <f t="shared" si="6"/>
        <v>-1.3871639999999985</v>
      </c>
      <c r="Q62" s="3">
        <f t="shared" si="6"/>
        <v>2.5549499999999981</v>
      </c>
      <c r="R62" s="3">
        <f t="shared" si="6"/>
        <v>-1.8224599999999995</v>
      </c>
      <c r="S62" s="3">
        <f t="shared" si="6"/>
        <v>1.4238380000000035</v>
      </c>
      <c r="T62" s="3">
        <f t="shared" si="5"/>
        <v>0.63705900000000071</v>
      </c>
      <c r="U62" s="3">
        <f t="shared" si="5"/>
        <v>-1.2105110000000039</v>
      </c>
      <c r="V62" s="3">
        <f t="shared" si="5"/>
        <v>0.33290000000000219</v>
      </c>
      <c r="W62" s="3">
        <f t="shared" si="5"/>
        <v>-3.0752170000000021</v>
      </c>
      <c r="X62" s="3">
        <f t="shared" si="5"/>
        <v>5.7823580000000021</v>
      </c>
      <c r="Y62" s="3">
        <f t="shared" si="5"/>
        <v>-3.4775630000000035</v>
      </c>
      <c r="Z62" s="33">
        <f t="shared" si="2"/>
        <v>0.81815299999999525</v>
      </c>
    </row>
    <row r="63" spans="1:26" x14ac:dyDescent="0.25">
      <c r="A63" t="s">
        <v>835</v>
      </c>
      <c r="B63" s="3">
        <v>22.051300999999999</v>
      </c>
      <c r="C63" s="3">
        <v>21.900608999999999</v>
      </c>
      <c r="D63" s="3">
        <v>21.600868999999999</v>
      </c>
      <c r="E63" s="3">
        <v>19.522183999999999</v>
      </c>
      <c r="F63" s="3">
        <v>22.794820000000001</v>
      </c>
      <c r="G63" s="3">
        <v>22.354593000000001</v>
      </c>
      <c r="H63" s="3">
        <v>23.626805999999998</v>
      </c>
      <c r="I63" s="3">
        <v>20.867612999999999</v>
      </c>
      <c r="J63" s="3">
        <v>21.259302999999999</v>
      </c>
      <c r="K63" s="3">
        <v>19.457315000000001</v>
      </c>
      <c r="L63" s="3">
        <v>20.138338000000001</v>
      </c>
      <c r="M63" s="3">
        <v>22.803004999999999</v>
      </c>
      <c r="N63" s="28">
        <f t="shared" si="0"/>
        <v>21.531396333333333</v>
      </c>
      <c r="O63" s="3">
        <f t="shared" si="6"/>
        <v>-0.15069199999999938</v>
      </c>
      <c r="P63" s="3">
        <f t="shared" si="6"/>
        <v>-0.2997399999999999</v>
      </c>
      <c r="Q63" s="3">
        <f t="shared" si="6"/>
        <v>-2.0786850000000001</v>
      </c>
      <c r="R63" s="3">
        <f t="shared" si="6"/>
        <v>3.2726360000000021</v>
      </c>
      <c r="S63" s="3">
        <f t="shared" si="6"/>
        <v>-0.44022700000000015</v>
      </c>
      <c r="T63" s="3">
        <f t="shared" si="5"/>
        <v>1.2722129999999972</v>
      </c>
      <c r="U63" s="3">
        <f t="shared" si="5"/>
        <v>-2.7591929999999998</v>
      </c>
      <c r="V63" s="3">
        <f t="shared" si="5"/>
        <v>0.39169000000000054</v>
      </c>
      <c r="W63" s="3">
        <f t="shared" si="5"/>
        <v>-1.8019879999999979</v>
      </c>
      <c r="X63" s="3">
        <f t="shared" si="5"/>
        <v>0.68102299999999971</v>
      </c>
      <c r="Y63" s="3">
        <f t="shared" si="5"/>
        <v>2.6646669999999979</v>
      </c>
      <c r="Z63" s="33">
        <f t="shared" si="2"/>
        <v>0.75170400000000015</v>
      </c>
    </row>
    <row r="64" spans="1:26" x14ac:dyDescent="0.25">
      <c r="A64" t="s">
        <v>405</v>
      </c>
      <c r="B64" s="3">
        <v>38.877715999999999</v>
      </c>
      <c r="C64" s="3">
        <v>39.859015999999997</v>
      </c>
      <c r="D64" s="3">
        <v>36.021867</v>
      </c>
      <c r="E64" s="3">
        <v>38.161524999999997</v>
      </c>
      <c r="F64" s="3">
        <v>35.740067000000003</v>
      </c>
      <c r="G64" s="3">
        <v>38.338824000000002</v>
      </c>
      <c r="H64" s="3">
        <v>40.147641999999998</v>
      </c>
      <c r="I64" s="3">
        <v>39.573107999999998</v>
      </c>
      <c r="J64" s="3">
        <v>39.008766000000001</v>
      </c>
      <c r="K64" s="3">
        <v>40.044649999999997</v>
      </c>
      <c r="L64" s="3">
        <v>37.114100000000001</v>
      </c>
      <c r="M64" s="3">
        <v>39.605358000000003</v>
      </c>
      <c r="N64" s="28">
        <f t="shared" si="0"/>
        <v>38.541053249999997</v>
      </c>
      <c r="O64" s="3">
        <f t="shared" si="6"/>
        <v>0.9812999999999974</v>
      </c>
      <c r="P64" s="3">
        <f t="shared" si="6"/>
        <v>-3.8371489999999966</v>
      </c>
      <c r="Q64" s="3">
        <f t="shared" si="6"/>
        <v>2.1396579999999972</v>
      </c>
      <c r="R64" s="3">
        <f t="shared" si="6"/>
        <v>-2.4214579999999941</v>
      </c>
      <c r="S64" s="3">
        <f t="shared" si="6"/>
        <v>2.5987569999999991</v>
      </c>
      <c r="T64" s="3">
        <f t="shared" si="5"/>
        <v>1.8088179999999952</v>
      </c>
      <c r="U64" s="3">
        <f t="shared" si="5"/>
        <v>-0.57453399999999988</v>
      </c>
      <c r="V64" s="3">
        <f t="shared" si="5"/>
        <v>-0.56434199999999635</v>
      </c>
      <c r="W64" s="3">
        <f t="shared" si="5"/>
        <v>1.0358839999999958</v>
      </c>
      <c r="X64" s="3">
        <f t="shared" si="5"/>
        <v>-2.9305499999999967</v>
      </c>
      <c r="Y64" s="3">
        <f t="shared" si="5"/>
        <v>2.491258000000002</v>
      </c>
      <c r="Z64" s="33">
        <f t="shared" si="2"/>
        <v>0.72764200000000301</v>
      </c>
    </row>
    <row r="65" spans="1:26" x14ac:dyDescent="0.25">
      <c r="A65" s="22" t="s">
        <v>226</v>
      </c>
      <c r="B65" s="34">
        <v>62.519863999999998</v>
      </c>
      <c r="C65" s="34">
        <v>66.047773000000007</v>
      </c>
      <c r="D65" s="34">
        <v>62.417552999999998</v>
      </c>
      <c r="E65" s="34">
        <v>64.762242999999998</v>
      </c>
      <c r="F65" s="34">
        <v>59.455429000000002</v>
      </c>
      <c r="G65" s="34">
        <v>63.289962000000003</v>
      </c>
      <c r="H65" s="34">
        <v>63.970641000000001</v>
      </c>
      <c r="I65" s="34">
        <v>63.312466000000001</v>
      </c>
      <c r="J65" s="34">
        <v>58.640630000000002</v>
      </c>
      <c r="K65" s="34">
        <v>62.106001999999997</v>
      </c>
      <c r="L65" s="34">
        <v>65.125776000000002</v>
      </c>
      <c r="M65" s="34">
        <v>63.179923000000002</v>
      </c>
      <c r="N65" s="28">
        <f t="shared" si="0"/>
        <v>62.902355166666666</v>
      </c>
      <c r="O65" s="34">
        <f t="shared" si="6"/>
        <v>3.5279090000000082</v>
      </c>
      <c r="P65" s="34">
        <f t="shared" si="6"/>
        <v>-3.6302200000000084</v>
      </c>
      <c r="Q65" s="34">
        <f t="shared" si="6"/>
        <v>2.3446899999999999</v>
      </c>
      <c r="R65" s="34">
        <f t="shared" si="6"/>
        <v>-5.3068139999999957</v>
      </c>
      <c r="S65" s="34">
        <f t="shared" si="6"/>
        <v>3.8345330000000004</v>
      </c>
      <c r="T65" s="34">
        <f t="shared" si="5"/>
        <v>0.68067899999999781</v>
      </c>
      <c r="U65" s="34">
        <f t="shared" si="5"/>
        <v>-0.65817499999999995</v>
      </c>
      <c r="V65" s="34">
        <f t="shared" si="5"/>
        <v>-4.671835999999999</v>
      </c>
      <c r="W65" s="34">
        <f t="shared" si="5"/>
        <v>3.465371999999995</v>
      </c>
      <c r="X65" s="34">
        <f t="shared" si="5"/>
        <v>3.0197740000000053</v>
      </c>
      <c r="Y65" s="34">
        <f t="shared" si="5"/>
        <v>-1.9458529999999996</v>
      </c>
      <c r="Z65" s="35">
        <f t="shared" si="2"/>
        <v>0.66005900000000395</v>
      </c>
    </row>
    <row r="66" spans="1:26" x14ac:dyDescent="0.25">
      <c r="A66" t="s">
        <v>224</v>
      </c>
      <c r="B66" s="3">
        <v>49.213479999999997</v>
      </c>
      <c r="C66" s="3">
        <v>45.780456999999998</v>
      </c>
      <c r="D66" s="3">
        <v>42.050302000000002</v>
      </c>
      <c r="E66" s="3">
        <v>52.036887</v>
      </c>
      <c r="F66" s="3">
        <v>53.476860000000002</v>
      </c>
      <c r="G66" s="3">
        <v>52.850459999999998</v>
      </c>
      <c r="H66" s="3">
        <v>54.955067999999997</v>
      </c>
      <c r="I66" s="3">
        <v>51.156962</v>
      </c>
      <c r="J66" s="3">
        <v>41.167037999999998</v>
      </c>
      <c r="K66" s="3">
        <v>44.218457000000001</v>
      </c>
      <c r="L66" s="3">
        <v>49.627656999999999</v>
      </c>
      <c r="M66" s="3">
        <v>49.774242000000001</v>
      </c>
      <c r="N66" s="28">
        <f t="shared" ref="N66:N129" si="7">AVERAGE(B66:M66)</f>
        <v>48.858989166666667</v>
      </c>
      <c r="O66" s="3">
        <f t="shared" si="6"/>
        <v>-3.4330229999999986</v>
      </c>
      <c r="P66" s="3">
        <f t="shared" si="6"/>
        <v>-3.7301549999999963</v>
      </c>
      <c r="Q66" s="3">
        <f t="shared" si="6"/>
        <v>9.986584999999998</v>
      </c>
      <c r="R66" s="3">
        <f t="shared" si="6"/>
        <v>1.4399730000000019</v>
      </c>
      <c r="S66" s="3">
        <f t="shared" si="6"/>
        <v>-0.62640000000000384</v>
      </c>
      <c r="T66" s="3">
        <f t="shared" si="5"/>
        <v>2.1046079999999989</v>
      </c>
      <c r="U66" s="3">
        <f t="shared" si="5"/>
        <v>-3.7981059999999971</v>
      </c>
      <c r="V66" s="3">
        <f t="shared" si="5"/>
        <v>-9.989924000000002</v>
      </c>
      <c r="W66" s="3">
        <f t="shared" si="5"/>
        <v>3.0514190000000028</v>
      </c>
      <c r="X66" s="3">
        <f t="shared" si="5"/>
        <v>5.4091999999999985</v>
      </c>
      <c r="Y66" s="3">
        <f t="shared" si="5"/>
        <v>0.14658500000000174</v>
      </c>
      <c r="Z66" s="33">
        <f t="shared" ref="Z66:Z129" si="8">SUM(O66:Y66)</f>
        <v>0.56076200000000398</v>
      </c>
    </row>
    <row r="67" spans="1:26" x14ac:dyDescent="0.25">
      <c r="A67" t="s">
        <v>757</v>
      </c>
      <c r="B67" s="3">
        <v>112.535409</v>
      </c>
      <c r="C67" s="3">
        <v>113.968968</v>
      </c>
      <c r="D67" s="3">
        <v>112.289579</v>
      </c>
      <c r="E67" s="3">
        <v>109.219589</v>
      </c>
      <c r="F67" s="3">
        <v>112.25465199999999</v>
      </c>
      <c r="G67" s="3">
        <v>107.932231</v>
      </c>
      <c r="H67" s="3">
        <v>107.069041</v>
      </c>
      <c r="I67" s="3">
        <v>111.531597</v>
      </c>
      <c r="J67" s="3">
        <v>113.32361899999999</v>
      </c>
      <c r="K67" s="3">
        <v>114.940527</v>
      </c>
      <c r="L67" s="3">
        <v>110.56463100000001</v>
      </c>
      <c r="M67" s="3">
        <v>112.864878</v>
      </c>
      <c r="N67" s="28">
        <f t="shared" si="7"/>
        <v>111.54122675000001</v>
      </c>
      <c r="O67" s="3">
        <f t="shared" si="6"/>
        <v>1.4335590000000025</v>
      </c>
      <c r="P67" s="3">
        <f t="shared" si="6"/>
        <v>-1.6793890000000005</v>
      </c>
      <c r="Q67" s="3">
        <f t="shared" si="6"/>
        <v>-3.0699900000000042</v>
      </c>
      <c r="R67" s="3">
        <f t="shared" si="6"/>
        <v>3.0350629999999938</v>
      </c>
      <c r="S67" s="3">
        <f t="shared" si="6"/>
        <v>-4.3224209999999914</v>
      </c>
      <c r="T67" s="3">
        <f t="shared" si="5"/>
        <v>-0.86319000000000301</v>
      </c>
      <c r="U67" s="3">
        <f t="shared" si="5"/>
        <v>4.4625560000000064</v>
      </c>
      <c r="V67" s="3">
        <f t="shared" si="5"/>
        <v>1.7920219999999887</v>
      </c>
      <c r="W67" s="3">
        <f t="shared" si="5"/>
        <v>1.6169080000000093</v>
      </c>
      <c r="X67" s="3">
        <f t="shared" si="5"/>
        <v>-4.3758959999999973</v>
      </c>
      <c r="Y67" s="3">
        <f t="shared" si="5"/>
        <v>2.3002469999999988</v>
      </c>
      <c r="Z67" s="36">
        <f t="shared" si="8"/>
        <v>0.32946900000000312</v>
      </c>
    </row>
    <row r="68" spans="1:26" x14ac:dyDescent="0.25">
      <c r="A68" t="s">
        <v>420</v>
      </c>
      <c r="B68" s="3">
        <v>108.17883399999999</v>
      </c>
      <c r="C68" s="3">
        <v>114.073714</v>
      </c>
      <c r="D68" s="3">
        <v>112.75728700000001</v>
      </c>
      <c r="E68" s="3">
        <v>114.05098099999999</v>
      </c>
      <c r="F68" s="3">
        <v>116.15579099999999</v>
      </c>
      <c r="G68" s="3">
        <v>110.460346</v>
      </c>
      <c r="H68" s="3">
        <v>109.070716</v>
      </c>
      <c r="I68" s="3">
        <v>110.234712</v>
      </c>
      <c r="J68" s="3">
        <v>111.03122500000001</v>
      </c>
      <c r="K68" s="3">
        <v>106.106289</v>
      </c>
      <c r="L68" s="3">
        <v>103.135075</v>
      </c>
      <c r="M68" s="3">
        <v>108.350042</v>
      </c>
      <c r="N68" s="28">
        <f t="shared" si="7"/>
        <v>110.30041766666665</v>
      </c>
      <c r="O68" s="3">
        <f t="shared" si="6"/>
        <v>5.8948800000000006</v>
      </c>
      <c r="P68" s="3">
        <f t="shared" si="6"/>
        <v>-1.3164269999999902</v>
      </c>
      <c r="Q68" s="3">
        <f t="shared" si="6"/>
        <v>1.2936939999999879</v>
      </c>
      <c r="R68" s="3">
        <f t="shared" si="6"/>
        <v>2.1048100000000005</v>
      </c>
      <c r="S68" s="3">
        <f t="shared" si="6"/>
        <v>-5.6954449999999923</v>
      </c>
      <c r="T68" s="3">
        <f t="shared" si="5"/>
        <v>-1.3896299999999968</v>
      </c>
      <c r="U68" s="3">
        <f t="shared" si="5"/>
        <v>1.1639959999999974</v>
      </c>
      <c r="V68" s="3">
        <f t="shared" si="5"/>
        <v>0.79651300000000447</v>
      </c>
      <c r="W68" s="3">
        <f t="shared" si="5"/>
        <v>-4.9249360000000024</v>
      </c>
      <c r="X68" s="3">
        <f t="shared" si="5"/>
        <v>-2.9712140000000034</v>
      </c>
      <c r="Y68" s="3">
        <f t="shared" si="5"/>
        <v>5.2149670000000015</v>
      </c>
      <c r="Z68" s="36">
        <f t="shared" si="8"/>
        <v>0.17120800000000713</v>
      </c>
    </row>
    <row r="69" spans="1:26" x14ac:dyDescent="0.25">
      <c r="A69" t="s">
        <v>556</v>
      </c>
      <c r="B69" s="3">
        <v>68.379199999999997</v>
      </c>
      <c r="C69" s="3">
        <v>73.684465000000003</v>
      </c>
      <c r="D69" s="3">
        <v>69.671342999999993</v>
      </c>
      <c r="E69" s="3">
        <v>73.873660999999998</v>
      </c>
      <c r="F69" s="3">
        <v>72.179535000000001</v>
      </c>
      <c r="G69" s="3">
        <v>83.666487000000004</v>
      </c>
      <c r="H69" s="3">
        <v>75.535585999999995</v>
      </c>
      <c r="I69" s="3">
        <v>76.641047</v>
      </c>
      <c r="J69" s="3">
        <v>74.215326000000005</v>
      </c>
      <c r="K69" s="3">
        <v>73.619091999999995</v>
      </c>
      <c r="L69" s="3">
        <v>63.831052999999997</v>
      </c>
      <c r="M69" s="3">
        <v>68.480483000000007</v>
      </c>
      <c r="N69" s="28">
        <f t="shared" si="7"/>
        <v>72.814773166666669</v>
      </c>
      <c r="O69" s="3">
        <f t="shared" si="6"/>
        <v>5.3052650000000057</v>
      </c>
      <c r="P69" s="3">
        <f t="shared" si="6"/>
        <v>-4.0131220000000098</v>
      </c>
      <c r="Q69" s="3">
        <f t="shared" si="6"/>
        <v>4.2023180000000053</v>
      </c>
      <c r="R69" s="3">
        <f t="shared" si="6"/>
        <v>-1.6941259999999971</v>
      </c>
      <c r="S69" s="3">
        <f t="shared" si="6"/>
        <v>11.486952000000002</v>
      </c>
      <c r="T69" s="3">
        <f t="shared" si="5"/>
        <v>-8.1309010000000086</v>
      </c>
      <c r="U69" s="3">
        <f t="shared" si="5"/>
        <v>1.1054610000000054</v>
      </c>
      <c r="V69" s="3">
        <f t="shared" si="5"/>
        <v>-2.4257209999999958</v>
      </c>
      <c r="W69" s="3">
        <f t="shared" si="5"/>
        <v>-0.5962340000000097</v>
      </c>
      <c r="X69" s="3">
        <f t="shared" si="5"/>
        <v>-9.7880389999999977</v>
      </c>
      <c r="Y69" s="3">
        <f t="shared" si="5"/>
        <v>4.6494300000000095</v>
      </c>
      <c r="Z69" s="36">
        <f t="shared" si="8"/>
        <v>0.10128300000000934</v>
      </c>
    </row>
    <row r="70" spans="1:26" x14ac:dyDescent="0.25">
      <c r="A70" t="s">
        <v>76</v>
      </c>
      <c r="B70" s="3">
        <v>125.69050900000001</v>
      </c>
      <c r="C70" s="3">
        <v>124.21641</v>
      </c>
      <c r="D70" s="3">
        <v>122.053979</v>
      </c>
      <c r="E70" s="3">
        <v>121.36248000000001</v>
      </c>
      <c r="F70" s="3">
        <v>125.410813</v>
      </c>
      <c r="G70" s="3">
        <v>125.15438</v>
      </c>
      <c r="H70" s="3">
        <v>120.543485</v>
      </c>
      <c r="I70" s="3">
        <v>134.029247</v>
      </c>
      <c r="J70" s="3">
        <v>124.32480099999999</v>
      </c>
      <c r="K70" s="3">
        <v>125.505906</v>
      </c>
      <c r="L70" s="3">
        <v>128.274472</v>
      </c>
      <c r="M70" s="3">
        <v>125.655175</v>
      </c>
      <c r="N70" s="28">
        <f t="shared" si="7"/>
        <v>125.18513808333336</v>
      </c>
      <c r="O70" s="3">
        <f t="shared" si="6"/>
        <v>-1.4740990000000096</v>
      </c>
      <c r="P70" s="3">
        <f t="shared" si="6"/>
        <v>-2.162430999999998</v>
      </c>
      <c r="Q70" s="3">
        <f t="shared" si="6"/>
        <v>-0.6914989999999932</v>
      </c>
      <c r="R70" s="3">
        <f t="shared" si="6"/>
        <v>4.0483329999999995</v>
      </c>
      <c r="S70" s="3">
        <f t="shared" si="6"/>
        <v>-0.25643300000000124</v>
      </c>
      <c r="T70" s="3">
        <f t="shared" si="5"/>
        <v>-4.6108949999999993</v>
      </c>
      <c r="U70" s="3">
        <f t="shared" si="5"/>
        <v>13.485761999999994</v>
      </c>
      <c r="V70" s="3">
        <f t="shared" si="5"/>
        <v>-9.7044460000000043</v>
      </c>
      <c r="W70" s="3">
        <f t="shared" si="5"/>
        <v>1.1811050000000023</v>
      </c>
      <c r="X70" s="3">
        <f t="shared" si="5"/>
        <v>2.768566000000007</v>
      </c>
      <c r="Y70" s="3">
        <f t="shared" si="5"/>
        <v>-2.6192970000000031</v>
      </c>
      <c r="Z70" s="36">
        <f t="shared" si="8"/>
        <v>-3.5334000000005972E-2</v>
      </c>
    </row>
    <row r="71" spans="1:26" x14ac:dyDescent="0.25">
      <c r="A71" t="s">
        <v>220</v>
      </c>
      <c r="B71" s="3">
        <v>89.485590000000002</v>
      </c>
      <c r="C71" s="3">
        <v>84.652294999999995</v>
      </c>
      <c r="D71" s="3">
        <v>93.306663</v>
      </c>
      <c r="E71" s="3">
        <v>89.823139999999995</v>
      </c>
      <c r="F71" s="3">
        <v>90.785394999999994</v>
      </c>
      <c r="G71" s="3">
        <v>94.124930000000006</v>
      </c>
      <c r="H71" s="3">
        <v>98.749320999999995</v>
      </c>
      <c r="I71" s="3">
        <v>89.511139999999997</v>
      </c>
      <c r="J71" s="3">
        <v>88.631150000000005</v>
      </c>
      <c r="K71" s="3">
        <v>92.412418000000002</v>
      </c>
      <c r="L71" s="3">
        <v>92.758566000000002</v>
      </c>
      <c r="M71" s="3">
        <v>89.333809000000002</v>
      </c>
      <c r="N71" s="28">
        <f t="shared" si="7"/>
        <v>91.13120141666667</v>
      </c>
      <c r="O71" s="3">
        <f t="shared" si="6"/>
        <v>-4.8332950000000068</v>
      </c>
      <c r="P71" s="3">
        <f t="shared" si="6"/>
        <v>8.6543680000000052</v>
      </c>
      <c r="Q71" s="3">
        <f t="shared" si="6"/>
        <v>-3.4835230000000053</v>
      </c>
      <c r="R71" s="3">
        <f t="shared" si="6"/>
        <v>0.96225499999999897</v>
      </c>
      <c r="S71" s="3">
        <f t="shared" si="6"/>
        <v>3.3395350000000121</v>
      </c>
      <c r="T71" s="3">
        <f t="shared" si="5"/>
        <v>4.6243909999999886</v>
      </c>
      <c r="U71" s="3">
        <f t="shared" si="5"/>
        <v>-9.2381809999999973</v>
      </c>
      <c r="V71" s="3">
        <f t="shared" si="5"/>
        <v>-0.87998999999999228</v>
      </c>
      <c r="W71" s="3">
        <f t="shared" si="5"/>
        <v>3.7812679999999972</v>
      </c>
      <c r="X71" s="3">
        <f t="shared" si="5"/>
        <v>0.34614799999999946</v>
      </c>
      <c r="Y71" s="3">
        <f t="shared" si="5"/>
        <v>-3.4247569999999996</v>
      </c>
      <c r="Z71" s="36">
        <f t="shared" si="8"/>
        <v>-0.15178099999999972</v>
      </c>
    </row>
    <row r="72" spans="1:26" x14ac:dyDescent="0.25">
      <c r="A72" t="s">
        <v>516</v>
      </c>
      <c r="B72" s="3">
        <v>46.26885</v>
      </c>
      <c r="C72" s="3">
        <v>44.923068999999998</v>
      </c>
      <c r="D72" s="3">
        <v>45.269731</v>
      </c>
      <c r="E72" s="3">
        <v>45.355680999999997</v>
      </c>
      <c r="F72" s="3">
        <v>40.818488000000002</v>
      </c>
      <c r="G72" s="3">
        <v>51.823331000000003</v>
      </c>
      <c r="H72" s="3">
        <v>43.658481000000002</v>
      </c>
      <c r="I72" s="3">
        <v>49.297556</v>
      </c>
      <c r="J72" s="3">
        <v>45.164019000000003</v>
      </c>
      <c r="K72" s="3">
        <v>45.928230999999997</v>
      </c>
      <c r="L72" s="3">
        <v>48.322718999999999</v>
      </c>
      <c r="M72" s="3">
        <v>46.040106000000002</v>
      </c>
      <c r="N72" s="28">
        <f t="shared" si="7"/>
        <v>46.072521833333333</v>
      </c>
      <c r="O72" s="3">
        <f t="shared" si="6"/>
        <v>-1.3457810000000023</v>
      </c>
      <c r="P72" s="3">
        <f t="shared" si="6"/>
        <v>0.34666200000000202</v>
      </c>
      <c r="Q72" s="3">
        <f t="shared" si="6"/>
        <v>8.5949999999996862E-2</v>
      </c>
      <c r="R72" s="3">
        <f t="shared" si="6"/>
        <v>-4.5371929999999949</v>
      </c>
      <c r="S72" s="3">
        <f t="shared" si="6"/>
        <v>11.004843000000001</v>
      </c>
      <c r="T72" s="3">
        <f t="shared" si="5"/>
        <v>-8.1648500000000013</v>
      </c>
      <c r="U72" s="3">
        <f t="shared" si="5"/>
        <v>5.6390749999999983</v>
      </c>
      <c r="V72" s="3">
        <f t="shared" si="5"/>
        <v>-4.1335369999999969</v>
      </c>
      <c r="W72" s="3">
        <f t="shared" si="5"/>
        <v>0.76421199999999345</v>
      </c>
      <c r="X72" s="3">
        <f t="shared" si="5"/>
        <v>2.3944880000000026</v>
      </c>
      <c r="Y72" s="3">
        <f t="shared" si="5"/>
        <v>-2.2826129999999978</v>
      </c>
      <c r="Z72" s="36">
        <f t="shared" si="8"/>
        <v>-0.22874399999999895</v>
      </c>
    </row>
    <row r="73" spans="1:26" x14ac:dyDescent="0.25">
      <c r="A73" t="s">
        <v>828</v>
      </c>
      <c r="B73" s="3">
        <v>15.926652000000001</v>
      </c>
      <c r="C73" s="3">
        <v>17.164193000000001</v>
      </c>
      <c r="D73" s="3">
        <v>15.187315999999999</v>
      </c>
      <c r="E73" s="3">
        <v>16.159749999999999</v>
      </c>
      <c r="F73" s="3">
        <v>15.792096000000001</v>
      </c>
      <c r="G73" s="3">
        <v>14.101602</v>
      </c>
      <c r="H73" s="3">
        <v>14.896050000000001</v>
      </c>
      <c r="I73" s="3">
        <v>17.739037</v>
      </c>
      <c r="J73" s="3">
        <v>15.061946000000001</v>
      </c>
      <c r="K73" s="3">
        <v>15.359505</v>
      </c>
      <c r="L73" s="3">
        <v>15.901846000000001</v>
      </c>
      <c r="M73" s="3">
        <v>15.507542000000001</v>
      </c>
      <c r="N73" s="28">
        <f t="shared" si="7"/>
        <v>15.733127916666668</v>
      </c>
      <c r="O73" s="3">
        <f t="shared" si="6"/>
        <v>1.2375410000000002</v>
      </c>
      <c r="P73" s="3">
        <f t="shared" si="6"/>
        <v>-1.9768770000000018</v>
      </c>
      <c r="Q73" s="3">
        <f t="shared" si="6"/>
        <v>0.9724339999999998</v>
      </c>
      <c r="R73" s="3">
        <f t="shared" si="6"/>
        <v>-0.36765399999999815</v>
      </c>
      <c r="S73" s="3">
        <f t="shared" si="6"/>
        <v>-1.6904940000000011</v>
      </c>
      <c r="T73" s="3">
        <f t="shared" si="5"/>
        <v>0.79444800000000093</v>
      </c>
      <c r="U73" s="3">
        <f t="shared" si="5"/>
        <v>2.842986999999999</v>
      </c>
      <c r="V73" s="3">
        <f t="shared" si="5"/>
        <v>-2.677090999999999</v>
      </c>
      <c r="W73" s="3">
        <f t="shared" si="5"/>
        <v>0.29755899999999968</v>
      </c>
      <c r="X73" s="3">
        <f t="shared" si="5"/>
        <v>0.54234100000000041</v>
      </c>
      <c r="Y73" s="3">
        <f t="shared" si="5"/>
        <v>-0.39430399999999999</v>
      </c>
      <c r="Z73" s="36">
        <f t="shared" si="8"/>
        <v>-0.41910999999999987</v>
      </c>
    </row>
    <row r="74" spans="1:26" x14ac:dyDescent="0.25">
      <c r="A74" t="s">
        <v>40</v>
      </c>
      <c r="B74" s="3">
        <v>68.429734999999994</v>
      </c>
      <c r="C74" s="3">
        <v>70.657801000000006</v>
      </c>
      <c r="D74" s="3">
        <v>66.203333999999998</v>
      </c>
      <c r="E74" s="3">
        <v>77.933898999999997</v>
      </c>
      <c r="F74" s="3">
        <v>67.114465999999993</v>
      </c>
      <c r="G74" s="3">
        <v>74.979431000000005</v>
      </c>
      <c r="H74" s="3">
        <v>68.202501999999996</v>
      </c>
      <c r="I74" s="3">
        <v>68.604168000000001</v>
      </c>
      <c r="J74" s="3">
        <v>61.504167000000002</v>
      </c>
      <c r="K74" s="3">
        <v>57.716665999999996</v>
      </c>
      <c r="L74" s="3">
        <v>63.025834000000003</v>
      </c>
      <c r="M74" s="3">
        <v>68.003067000000001</v>
      </c>
      <c r="N74" s="28">
        <f t="shared" si="7"/>
        <v>67.697922500000004</v>
      </c>
      <c r="O74" s="3">
        <f t="shared" si="6"/>
        <v>2.2280660000000125</v>
      </c>
      <c r="P74" s="3">
        <f t="shared" si="6"/>
        <v>-4.4544670000000082</v>
      </c>
      <c r="Q74" s="3">
        <f t="shared" si="6"/>
        <v>11.730564999999999</v>
      </c>
      <c r="R74" s="3">
        <f t="shared" si="6"/>
        <v>-10.819433000000004</v>
      </c>
      <c r="S74" s="3">
        <f t="shared" si="6"/>
        <v>7.8649650000000122</v>
      </c>
      <c r="T74" s="3">
        <f t="shared" si="5"/>
        <v>-6.7769290000000098</v>
      </c>
      <c r="U74" s="3">
        <f t="shared" si="5"/>
        <v>0.40166600000000585</v>
      </c>
      <c r="V74" s="3">
        <f t="shared" si="5"/>
        <v>-7.1000009999999989</v>
      </c>
      <c r="W74" s="3">
        <f t="shared" si="5"/>
        <v>-3.787501000000006</v>
      </c>
      <c r="X74" s="3">
        <f t="shared" si="5"/>
        <v>5.3091680000000068</v>
      </c>
      <c r="Y74" s="3">
        <f t="shared" si="5"/>
        <v>4.9772329999999982</v>
      </c>
      <c r="Z74" s="36">
        <f t="shared" si="8"/>
        <v>-0.42666799999999228</v>
      </c>
    </row>
    <row r="75" spans="1:26" x14ac:dyDescent="0.25">
      <c r="A75" t="s">
        <v>742</v>
      </c>
      <c r="B75" s="3">
        <v>52.508234999999999</v>
      </c>
      <c r="C75" s="3">
        <v>52.160989999999998</v>
      </c>
      <c r="D75" s="3">
        <v>53.290287999999997</v>
      </c>
      <c r="E75" s="3">
        <v>53.412514999999999</v>
      </c>
      <c r="F75" s="3">
        <v>52.291055999999998</v>
      </c>
      <c r="G75" s="3">
        <v>51.541165999999997</v>
      </c>
      <c r="H75" s="3">
        <v>52.770662999999999</v>
      </c>
      <c r="I75" s="3">
        <v>52.607052000000003</v>
      </c>
      <c r="J75" s="3">
        <v>50.194280999999997</v>
      </c>
      <c r="K75" s="3">
        <v>50.694890000000001</v>
      </c>
      <c r="L75" s="3">
        <v>54.016083999999999</v>
      </c>
      <c r="M75" s="3">
        <v>51.977829</v>
      </c>
      <c r="N75" s="28">
        <f t="shared" si="7"/>
        <v>52.288754083333338</v>
      </c>
      <c r="O75" s="3">
        <f t="shared" si="6"/>
        <v>-0.34724500000000091</v>
      </c>
      <c r="P75" s="3">
        <f t="shared" si="6"/>
        <v>1.1292979999999986</v>
      </c>
      <c r="Q75" s="3">
        <f t="shared" si="6"/>
        <v>0.12222700000000231</v>
      </c>
      <c r="R75" s="3">
        <f t="shared" si="6"/>
        <v>-1.1214590000000015</v>
      </c>
      <c r="S75" s="3">
        <f t="shared" si="6"/>
        <v>-0.74989000000000061</v>
      </c>
      <c r="T75" s="3">
        <f t="shared" si="5"/>
        <v>1.2294970000000021</v>
      </c>
      <c r="U75" s="3">
        <f t="shared" si="5"/>
        <v>-0.16361099999999595</v>
      </c>
      <c r="V75" s="3">
        <f t="shared" si="5"/>
        <v>-2.4127710000000064</v>
      </c>
      <c r="W75" s="3">
        <f t="shared" si="5"/>
        <v>0.5006090000000043</v>
      </c>
      <c r="X75" s="3">
        <f t="shared" si="5"/>
        <v>3.3211939999999984</v>
      </c>
      <c r="Y75" s="3">
        <f t="shared" si="5"/>
        <v>-2.0382549999999995</v>
      </c>
      <c r="Z75" s="37">
        <f t="shared" si="8"/>
        <v>-0.53040599999999927</v>
      </c>
    </row>
    <row r="76" spans="1:26" x14ac:dyDescent="0.25">
      <c r="A76" t="s">
        <v>837</v>
      </c>
      <c r="B76" s="3">
        <v>63.282499000000001</v>
      </c>
      <c r="C76" s="3">
        <v>64.661698999999999</v>
      </c>
      <c r="D76" s="3">
        <v>62.915398000000003</v>
      </c>
      <c r="E76" s="3">
        <v>73.917950000000005</v>
      </c>
      <c r="F76" s="3">
        <v>64.589997999999994</v>
      </c>
      <c r="G76" s="3">
        <v>67.169201000000001</v>
      </c>
      <c r="H76" s="3">
        <v>63.214998000000001</v>
      </c>
      <c r="I76" s="3">
        <v>63.257952000000003</v>
      </c>
      <c r="J76" s="3">
        <v>59.221251000000002</v>
      </c>
      <c r="K76" s="3">
        <v>53.901251000000002</v>
      </c>
      <c r="L76" s="3">
        <v>59.905450999999999</v>
      </c>
      <c r="M76" s="3">
        <v>62.739547999999999</v>
      </c>
      <c r="N76" s="28">
        <f t="shared" si="7"/>
        <v>63.231433000000003</v>
      </c>
      <c r="O76" s="3">
        <f t="shared" si="6"/>
        <v>1.3791999999999973</v>
      </c>
      <c r="P76" s="3">
        <f t="shared" si="6"/>
        <v>-1.7463009999999954</v>
      </c>
      <c r="Q76" s="3">
        <f t="shared" si="6"/>
        <v>11.002552000000001</v>
      </c>
      <c r="R76" s="3">
        <f t="shared" si="6"/>
        <v>-9.3279520000000105</v>
      </c>
      <c r="S76" s="3">
        <f t="shared" si="6"/>
        <v>2.5792030000000068</v>
      </c>
      <c r="T76" s="3">
        <f t="shared" si="5"/>
        <v>-3.9542029999999997</v>
      </c>
      <c r="U76" s="3">
        <f t="shared" si="5"/>
        <v>4.2954000000001713E-2</v>
      </c>
      <c r="V76" s="3">
        <f t="shared" si="5"/>
        <v>-4.0367010000000008</v>
      </c>
      <c r="W76" s="3">
        <f t="shared" si="5"/>
        <v>-5.32</v>
      </c>
      <c r="X76" s="3">
        <f t="shared" si="5"/>
        <v>6.0041999999999973</v>
      </c>
      <c r="Y76" s="3">
        <f t="shared" si="5"/>
        <v>2.8340969999999999</v>
      </c>
      <c r="Z76" s="37">
        <f t="shared" si="8"/>
        <v>-0.54295100000000218</v>
      </c>
    </row>
    <row r="77" spans="1:26" x14ac:dyDescent="0.25">
      <c r="A77" t="s">
        <v>821</v>
      </c>
      <c r="B77" s="3">
        <v>16.873543000000002</v>
      </c>
      <c r="C77" s="3">
        <v>17.363285999999999</v>
      </c>
      <c r="D77" s="3">
        <v>17.048867999999999</v>
      </c>
      <c r="E77" s="3">
        <v>16.432645999999998</v>
      </c>
      <c r="F77" s="3">
        <v>15.795657</v>
      </c>
      <c r="G77" s="3">
        <v>17.020782000000001</v>
      </c>
      <c r="H77" s="3">
        <v>17.790088999999998</v>
      </c>
      <c r="I77" s="3">
        <v>18.771650000000001</v>
      </c>
      <c r="J77" s="3">
        <v>17.203811000000002</v>
      </c>
      <c r="K77" s="3">
        <v>16.548749999999998</v>
      </c>
      <c r="L77" s="3">
        <v>16.282886000000001</v>
      </c>
      <c r="M77" s="3">
        <v>16.245204000000001</v>
      </c>
      <c r="N77" s="28">
        <f t="shared" si="7"/>
        <v>16.948097666666666</v>
      </c>
      <c r="O77" s="3">
        <f t="shared" si="6"/>
        <v>0.48974299999999715</v>
      </c>
      <c r="P77" s="3">
        <f t="shared" si="6"/>
        <v>-0.31441799999999986</v>
      </c>
      <c r="Q77" s="3">
        <f t="shared" si="6"/>
        <v>-0.61622200000000049</v>
      </c>
      <c r="R77" s="3">
        <f t="shared" si="6"/>
        <v>-0.63698899999999803</v>
      </c>
      <c r="S77" s="3">
        <f t="shared" si="6"/>
        <v>1.2251250000000002</v>
      </c>
      <c r="T77" s="3">
        <f t="shared" si="5"/>
        <v>0.76930699999999774</v>
      </c>
      <c r="U77" s="3">
        <f t="shared" si="5"/>
        <v>0.98156100000000279</v>
      </c>
      <c r="V77" s="3">
        <f t="shared" si="5"/>
        <v>-1.5678389999999993</v>
      </c>
      <c r="W77" s="3">
        <f t="shared" si="5"/>
        <v>-0.65506100000000345</v>
      </c>
      <c r="X77" s="3">
        <f t="shared" si="5"/>
        <v>-0.26586399999999699</v>
      </c>
      <c r="Y77" s="3">
        <f t="shared" si="5"/>
        <v>-3.7682000000000215E-2</v>
      </c>
      <c r="Z77" s="37">
        <f t="shared" si="8"/>
        <v>-0.62833900000000042</v>
      </c>
    </row>
    <row r="78" spans="1:26" x14ac:dyDescent="0.25">
      <c r="A78" t="s">
        <v>840</v>
      </c>
      <c r="B78" s="3">
        <v>24.776019999999999</v>
      </c>
      <c r="C78" s="3">
        <v>25.444334999999999</v>
      </c>
      <c r="D78" s="3">
        <v>24.851071999999998</v>
      </c>
      <c r="E78" s="3">
        <v>25.413889999999999</v>
      </c>
      <c r="F78" s="3">
        <v>25.970776000000001</v>
      </c>
      <c r="G78" s="3">
        <v>24.882586</v>
      </c>
      <c r="H78" s="3">
        <v>25.867356000000001</v>
      </c>
      <c r="I78" s="3">
        <v>25.740846000000001</v>
      </c>
      <c r="J78" s="3">
        <v>24.578626</v>
      </c>
      <c r="K78" s="3">
        <v>25.165838000000001</v>
      </c>
      <c r="L78" s="3">
        <v>23.094987</v>
      </c>
      <c r="M78" s="3">
        <v>24.050782000000002</v>
      </c>
      <c r="N78" s="28">
        <f t="shared" si="7"/>
        <v>24.986426166666671</v>
      </c>
      <c r="O78" s="3">
        <f t="shared" si="6"/>
        <v>0.66831499999999977</v>
      </c>
      <c r="P78" s="3">
        <f t="shared" si="6"/>
        <v>-0.59326300000000032</v>
      </c>
      <c r="Q78" s="3">
        <f t="shared" si="6"/>
        <v>0.56281800000000004</v>
      </c>
      <c r="R78" s="3">
        <f t="shared" si="6"/>
        <v>0.55688600000000221</v>
      </c>
      <c r="S78" s="3">
        <f t="shared" si="6"/>
        <v>-1.0881900000000009</v>
      </c>
      <c r="T78" s="3">
        <f t="shared" si="5"/>
        <v>0.98477000000000103</v>
      </c>
      <c r="U78" s="3">
        <f t="shared" si="5"/>
        <v>-0.12650999999999968</v>
      </c>
      <c r="V78" s="3">
        <f t="shared" si="5"/>
        <v>-1.1622200000000014</v>
      </c>
      <c r="W78" s="3">
        <f t="shared" si="5"/>
        <v>0.58721200000000096</v>
      </c>
      <c r="X78" s="3">
        <f t="shared" si="5"/>
        <v>-2.0708510000000011</v>
      </c>
      <c r="Y78" s="3">
        <f t="shared" si="5"/>
        <v>0.95579500000000195</v>
      </c>
      <c r="Z78" s="37">
        <f t="shared" si="8"/>
        <v>-0.72523799999999738</v>
      </c>
    </row>
    <row r="79" spans="1:26" x14ac:dyDescent="0.25">
      <c r="A79" t="s">
        <v>536</v>
      </c>
      <c r="B79" s="3">
        <v>37.889406999999999</v>
      </c>
      <c r="C79" s="3">
        <v>38.065120999999998</v>
      </c>
      <c r="D79" s="3">
        <v>36.650398000000003</v>
      </c>
      <c r="E79" s="3">
        <v>36.657136999999999</v>
      </c>
      <c r="F79" s="3">
        <v>39.210723000000002</v>
      </c>
      <c r="G79" s="3">
        <v>42.409509</v>
      </c>
      <c r="H79" s="3">
        <v>39.165619999999997</v>
      </c>
      <c r="I79" s="3">
        <v>43.753883000000002</v>
      </c>
      <c r="J79" s="3">
        <v>41.493906000000003</v>
      </c>
      <c r="K79" s="3">
        <v>41.976311000000003</v>
      </c>
      <c r="L79" s="3">
        <v>37.496313000000001</v>
      </c>
      <c r="M79" s="3">
        <v>37.140510999999996</v>
      </c>
      <c r="N79" s="28">
        <f t="shared" si="7"/>
        <v>39.325736583333331</v>
      </c>
      <c r="O79" s="3">
        <f t="shared" si="6"/>
        <v>0.17571399999999926</v>
      </c>
      <c r="P79" s="3">
        <f t="shared" si="6"/>
        <v>-1.4147229999999951</v>
      </c>
      <c r="Q79" s="3">
        <f t="shared" si="6"/>
        <v>6.7389999999960537E-3</v>
      </c>
      <c r="R79" s="3">
        <f t="shared" si="6"/>
        <v>2.5535860000000028</v>
      </c>
      <c r="S79" s="3">
        <f t="shared" si="6"/>
        <v>3.1987859999999984</v>
      </c>
      <c r="T79" s="3">
        <f t="shared" si="5"/>
        <v>-3.2438890000000029</v>
      </c>
      <c r="U79" s="3">
        <f t="shared" si="5"/>
        <v>4.5882630000000049</v>
      </c>
      <c r="V79" s="3">
        <f t="shared" si="5"/>
        <v>-2.2599769999999992</v>
      </c>
      <c r="W79" s="3">
        <f t="shared" si="5"/>
        <v>0.48240499999999997</v>
      </c>
      <c r="X79" s="3">
        <f t="shared" si="5"/>
        <v>-4.4799980000000019</v>
      </c>
      <c r="Y79" s="3">
        <f t="shared" si="5"/>
        <v>-0.35580200000000417</v>
      </c>
      <c r="Z79" s="37">
        <f t="shared" si="8"/>
        <v>-0.748896000000002</v>
      </c>
    </row>
    <row r="80" spans="1:26" x14ac:dyDescent="0.25">
      <c r="A80" t="s">
        <v>213</v>
      </c>
      <c r="B80" s="3">
        <v>24.784932000000001</v>
      </c>
      <c r="C80" s="3">
        <v>26.535941000000001</v>
      </c>
      <c r="D80" s="3">
        <v>25.129694000000001</v>
      </c>
      <c r="E80" s="3">
        <v>24.989882999999999</v>
      </c>
      <c r="F80" s="3">
        <v>24.448132999999999</v>
      </c>
      <c r="G80" s="3">
        <v>23.212350000000001</v>
      </c>
      <c r="H80" s="3">
        <v>24.844156000000002</v>
      </c>
      <c r="I80" s="3">
        <v>24.803433999999999</v>
      </c>
      <c r="J80" s="3">
        <v>28.024659</v>
      </c>
      <c r="K80" s="3">
        <v>26.632239999999999</v>
      </c>
      <c r="L80" s="3">
        <v>22.930558999999999</v>
      </c>
      <c r="M80" s="3">
        <v>23.950374</v>
      </c>
      <c r="N80" s="28">
        <f t="shared" si="7"/>
        <v>25.023862916666669</v>
      </c>
      <c r="O80" s="3">
        <f t="shared" si="6"/>
        <v>1.7510089999999998</v>
      </c>
      <c r="P80" s="3">
        <f t="shared" si="6"/>
        <v>-1.4062470000000005</v>
      </c>
      <c r="Q80" s="3">
        <f t="shared" si="6"/>
        <v>-0.13981100000000168</v>
      </c>
      <c r="R80" s="3">
        <f t="shared" si="6"/>
        <v>-0.5417500000000004</v>
      </c>
      <c r="S80" s="3">
        <f t="shared" si="6"/>
        <v>-1.2357829999999979</v>
      </c>
      <c r="T80" s="3">
        <f t="shared" si="5"/>
        <v>1.631806000000001</v>
      </c>
      <c r="U80" s="3">
        <f t="shared" si="5"/>
        <v>-4.0722000000002367E-2</v>
      </c>
      <c r="V80" s="3">
        <f t="shared" si="5"/>
        <v>3.2212250000000004</v>
      </c>
      <c r="W80" s="3">
        <f t="shared" si="5"/>
        <v>-1.3924190000000003</v>
      </c>
      <c r="X80" s="3">
        <f t="shared" si="5"/>
        <v>-3.7016810000000007</v>
      </c>
      <c r="Y80" s="3">
        <f t="shared" si="5"/>
        <v>1.0198150000000012</v>
      </c>
      <c r="Z80" s="37">
        <f t="shared" si="8"/>
        <v>-0.83455800000000124</v>
      </c>
    </row>
    <row r="81" spans="1:26" x14ac:dyDescent="0.25">
      <c r="A81" t="s">
        <v>800</v>
      </c>
      <c r="B81" s="3">
        <v>77.696523999999997</v>
      </c>
      <c r="C81" s="3">
        <v>76.720239000000007</v>
      </c>
      <c r="D81" s="3">
        <v>80.302627999999999</v>
      </c>
      <c r="E81" s="3">
        <v>79.427826999999994</v>
      </c>
      <c r="F81" s="3">
        <v>76.084937999999994</v>
      </c>
      <c r="G81" s="3">
        <v>82.924593000000002</v>
      </c>
      <c r="H81" s="3">
        <v>79.636111999999997</v>
      </c>
      <c r="I81" s="3">
        <v>81.774648999999997</v>
      </c>
      <c r="J81" s="3">
        <v>75.498992999999999</v>
      </c>
      <c r="K81" s="3">
        <v>73.070908000000003</v>
      </c>
      <c r="L81" s="3">
        <v>77.102511000000007</v>
      </c>
      <c r="M81" s="3">
        <v>76.792164</v>
      </c>
      <c r="N81" s="28">
        <f t="shared" si="7"/>
        <v>78.086007166666676</v>
      </c>
      <c r="O81" s="3">
        <f t="shared" si="6"/>
        <v>-0.97628499999999008</v>
      </c>
      <c r="P81" s="3">
        <f t="shared" si="6"/>
        <v>3.5823889999999921</v>
      </c>
      <c r="Q81" s="3">
        <f t="shared" si="6"/>
        <v>-0.87480100000000505</v>
      </c>
      <c r="R81" s="3">
        <f t="shared" si="6"/>
        <v>-3.3428889999999996</v>
      </c>
      <c r="S81" s="3">
        <f t="shared" si="6"/>
        <v>6.8396550000000076</v>
      </c>
      <c r="T81" s="3">
        <f t="shared" si="5"/>
        <v>-3.2884810000000044</v>
      </c>
      <c r="U81" s="3">
        <f t="shared" si="5"/>
        <v>2.1385369999999995</v>
      </c>
      <c r="V81" s="3">
        <f t="shared" si="5"/>
        <v>-6.2756559999999979</v>
      </c>
      <c r="W81" s="3">
        <f t="shared" si="5"/>
        <v>-2.4280849999999958</v>
      </c>
      <c r="X81" s="3">
        <f t="shared" si="5"/>
        <v>4.031603000000004</v>
      </c>
      <c r="Y81" s="3">
        <f t="shared" si="5"/>
        <v>-0.31034700000000726</v>
      </c>
      <c r="Z81" s="37">
        <f t="shared" si="8"/>
        <v>-0.90435999999999694</v>
      </c>
    </row>
    <row r="82" spans="1:26" x14ac:dyDescent="0.25">
      <c r="A82" t="s">
        <v>870</v>
      </c>
      <c r="B82" s="3">
        <v>48.68871</v>
      </c>
      <c r="C82" s="3">
        <v>49.890656999999997</v>
      </c>
      <c r="D82" s="3">
        <v>48.567773000000003</v>
      </c>
      <c r="E82" s="3">
        <v>50.578032999999998</v>
      </c>
      <c r="F82" s="3">
        <v>46.545836000000001</v>
      </c>
      <c r="G82" s="3">
        <v>47.981098000000003</v>
      </c>
      <c r="H82" s="3">
        <v>48.896520000000002</v>
      </c>
      <c r="I82" s="3">
        <v>49.095641000000001</v>
      </c>
      <c r="J82" s="3">
        <v>48.819643999999997</v>
      </c>
      <c r="K82" s="3">
        <v>49.128067000000001</v>
      </c>
      <c r="L82" s="3">
        <v>50.847496</v>
      </c>
      <c r="M82" s="3">
        <v>47.669373999999998</v>
      </c>
      <c r="N82" s="28">
        <f t="shared" si="7"/>
        <v>48.892404083333332</v>
      </c>
      <c r="O82" s="3">
        <f t="shared" si="6"/>
        <v>1.201946999999997</v>
      </c>
      <c r="P82" s="3">
        <f t="shared" si="6"/>
        <v>-1.3228839999999948</v>
      </c>
      <c r="Q82" s="3">
        <f t="shared" si="6"/>
        <v>2.0102599999999953</v>
      </c>
      <c r="R82" s="3">
        <f t="shared" si="6"/>
        <v>-4.0321969999999965</v>
      </c>
      <c r="S82" s="3">
        <f t="shared" si="6"/>
        <v>1.4352620000000016</v>
      </c>
      <c r="T82" s="3">
        <f t="shared" si="5"/>
        <v>0.91542199999999951</v>
      </c>
      <c r="U82" s="3">
        <f t="shared" si="5"/>
        <v>0.19912099999999811</v>
      </c>
      <c r="V82" s="3">
        <f t="shared" si="5"/>
        <v>-0.27599700000000382</v>
      </c>
      <c r="W82" s="3">
        <f t="shared" si="5"/>
        <v>0.30842300000000478</v>
      </c>
      <c r="X82" s="3">
        <f t="shared" si="5"/>
        <v>1.7194289999999981</v>
      </c>
      <c r="Y82" s="3">
        <f t="shared" si="5"/>
        <v>-3.1781220000000019</v>
      </c>
      <c r="Z82" s="37">
        <f t="shared" si="8"/>
        <v>-1.0193360000000027</v>
      </c>
    </row>
    <row r="83" spans="1:26" x14ac:dyDescent="0.25">
      <c r="A83" t="s">
        <v>569</v>
      </c>
      <c r="B83" s="3">
        <v>26.816647</v>
      </c>
      <c r="C83" s="3">
        <v>26.134812</v>
      </c>
      <c r="D83" s="3">
        <v>25.948018000000001</v>
      </c>
      <c r="E83" s="3">
        <v>27.236219999999999</v>
      </c>
      <c r="F83" s="3">
        <v>26.908670999999998</v>
      </c>
      <c r="G83" s="3">
        <v>27.57893</v>
      </c>
      <c r="H83" s="3">
        <v>25.447526</v>
      </c>
      <c r="I83" s="3">
        <v>32.782139000000001</v>
      </c>
      <c r="J83" s="3">
        <v>26.029664</v>
      </c>
      <c r="K83" s="3">
        <v>26.408268</v>
      </c>
      <c r="L83" s="3">
        <v>28.194310000000002</v>
      </c>
      <c r="M83" s="3">
        <v>25.746842000000001</v>
      </c>
      <c r="N83" s="28">
        <f t="shared" si="7"/>
        <v>27.102670583333339</v>
      </c>
      <c r="O83" s="3">
        <f t="shared" si="6"/>
        <v>-0.68183499999999952</v>
      </c>
      <c r="P83" s="3">
        <f t="shared" si="6"/>
        <v>-0.18679399999999902</v>
      </c>
      <c r="Q83" s="3">
        <f t="shared" si="6"/>
        <v>1.2882019999999983</v>
      </c>
      <c r="R83" s="3">
        <f t="shared" si="6"/>
        <v>-0.3275490000000012</v>
      </c>
      <c r="S83" s="3">
        <f t="shared" si="6"/>
        <v>0.67025900000000149</v>
      </c>
      <c r="T83" s="3">
        <f t="shared" si="5"/>
        <v>-2.1314039999999999</v>
      </c>
      <c r="U83" s="3">
        <f t="shared" si="5"/>
        <v>7.3346130000000009</v>
      </c>
      <c r="V83" s="3">
        <f t="shared" si="5"/>
        <v>-6.7524750000000004</v>
      </c>
      <c r="W83" s="3">
        <f t="shared" si="5"/>
        <v>0.37860399999999927</v>
      </c>
      <c r="X83" s="3">
        <f t="shared" si="5"/>
        <v>1.7860420000000019</v>
      </c>
      <c r="Y83" s="3">
        <f t="shared" si="5"/>
        <v>-2.4474680000000006</v>
      </c>
      <c r="Z83" s="37">
        <f t="shared" si="8"/>
        <v>-1.0698049999999988</v>
      </c>
    </row>
    <row r="84" spans="1:26" x14ac:dyDescent="0.25">
      <c r="A84" t="s">
        <v>504</v>
      </c>
      <c r="B84" s="3">
        <v>47.119598000000003</v>
      </c>
      <c r="C84" s="3">
        <v>44.480849999999997</v>
      </c>
      <c r="D84" s="3">
        <v>46.15</v>
      </c>
      <c r="E84" s="3">
        <v>47.682499</v>
      </c>
      <c r="F84" s="3">
        <v>42.533751000000002</v>
      </c>
      <c r="G84" s="3">
        <v>48.775849999999998</v>
      </c>
      <c r="H84" s="3">
        <v>45.578750999999997</v>
      </c>
      <c r="I84" s="3">
        <v>49.189549999999997</v>
      </c>
      <c r="J84" s="3">
        <v>42.778300999999999</v>
      </c>
      <c r="K84" s="3">
        <v>43.434151</v>
      </c>
      <c r="L84" s="3">
        <v>48.729199999999999</v>
      </c>
      <c r="M84" s="3">
        <v>45.952499000000003</v>
      </c>
      <c r="N84" s="28">
        <f t="shared" si="7"/>
        <v>46.033749999999998</v>
      </c>
      <c r="O84" s="3">
        <f t="shared" si="6"/>
        <v>-2.6387480000000068</v>
      </c>
      <c r="P84" s="3">
        <f t="shared" si="6"/>
        <v>1.6691500000000019</v>
      </c>
      <c r="Q84" s="3">
        <f t="shared" si="6"/>
        <v>1.5324990000000014</v>
      </c>
      <c r="R84" s="3">
        <f t="shared" si="6"/>
        <v>-5.1487479999999977</v>
      </c>
      <c r="S84" s="3">
        <f t="shared" si="6"/>
        <v>6.2420989999999961</v>
      </c>
      <c r="T84" s="3">
        <f t="shared" si="5"/>
        <v>-3.1970990000000015</v>
      </c>
      <c r="U84" s="3">
        <f t="shared" si="5"/>
        <v>3.6107990000000001</v>
      </c>
      <c r="V84" s="3">
        <f t="shared" si="5"/>
        <v>-6.411248999999998</v>
      </c>
      <c r="W84" s="3">
        <f t="shared" si="5"/>
        <v>0.65585000000000093</v>
      </c>
      <c r="X84" s="3">
        <f t="shared" si="5"/>
        <v>5.2950489999999988</v>
      </c>
      <c r="Y84" s="3">
        <f t="shared" si="5"/>
        <v>-2.7767009999999956</v>
      </c>
      <c r="Z84" s="37">
        <f t="shared" si="8"/>
        <v>-1.1670990000000003</v>
      </c>
    </row>
    <row r="85" spans="1:26" x14ac:dyDescent="0.25">
      <c r="A85" t="s">
        <v>665</v>
      </c>
      <c r="B85" s="3">
        <v>82.953536999999997</v>
      </c>
      <c r="C85" s="3">
        <v>87.512208999999999</v>
      </c>
      <c r="D85" s="3">
        <v>82.677166999999997</v>
      </c>
      <c r="E85" s="3">
        <v>88.979625999999996</v>
      </c>
      <c r="F85" s="3">
        <v>77.365031000000002</v>
      </c>
      <c r="G85" s="3">
        <v>88.731190999999995</v>
      </c>
      <c r="H85" s="3">
        <v>84.252115000000003</v>
      </c>
      <c r="I85" s="3">
        <v>88.483277999999999</v>
      </c>
      <c r="J85" s="3">
        <v>84.808425999999997</v>
      </c>
      <c r="K85" s="3">
        <v>87.536852999999994</v>
      </c>
      <c r="L85" s="3">
        <v>82.208693999999994</v>
      </c>
      <c r="M85" s="3">
        <v>81.686538999999996</v>
      </c>
      <c r="N85" s="28">
        <f t="shared" si="7"/>
        <v>84.76622216666668</v>
      </c>
      <c r="O85" s="3">
        <f t="shared" si="6"/>
        <v>4.5586720000000014</v>
      </c>
      <c r="P85" s="3">
        <f t="shared" si="6"/>
        <v>-4.8350420000000014</v>
      </c>
      <c r="Q85" s="3">
        <f t="shared" si="6"/>
        <v>6.3024589999999989</v>
      </c>
      <c r="R85" s="3">
        <f t="shared" si="6"/>
        <v>-11.614594999999994</v>
      </c>
      <c r="S85" s="3">
        <f t="shared" si="6"/>
        <v>11.366159999999994</v>
      </c>
      <c r="T85" s="3">
        <f t="shared" si="6"/>
        <v>-4.4790759999999921</v>
      </c>
      <c r="U85" s="3">
        <f t="shared" si="6"/>
        <v>4.2311629999999951</v>
      </c>
      <c r="V85" s="3">
        <f t="shared" si="6"/>
        <v>-3.6748520000000013</v>
      </c>
      <c r="W85" s="3">
        <f t="shared" si="6"/>
        <v>2.7284269999999964</v>
      </c>
      <c r="X85" s="3">
        <f t="shared" si="6"/>
        <v>-5.3281589999999994</v>
      </c>
      <c r="Y85" s="3">
        <f t="shared" si="6"/>
        <v>-0.52215499999999793</v>
      </c>
      <c r="Z85" s="37">
        <f t="shared" si="8"/>
        <v>-1.266998000000001</v>
      </c>
    </row>
    <row r="86" spans="1:26" x14ac:dyDescent="0.25">
      <c r="A86" t="s">
        <v>210</v>
      </c>
      <c r="B86" s="3">
        <v>105.10650200000001</v>
      </c>
      <c r="C86" s="3">
        <v>106.257161</v>
      </c>
      <c r="D86" s="3">
        <v>104.315518</v>
      </c>
      <c r="E86" s="3">
        <v>100.97948100000001</v>
      </c>
      <c r="F86" s="3">
        <v>104.884519</v>
      </c>
      <c r="G86" s="3">
        <v>103.320519</v>
      </c>
      <c r="H86" s="3">
        <v>105.291158</v>
      </c>
      <c r="I86" s="3">
        <v>99.776838999999995</v>
      </c>
      <c r="J86" s="3">
        <v>104.16499899999999</v>
      </c>
      <c r="K86" s="3">
        <v>102.21416000000001</v>
      </c>
      <c r="L86" s="3">
        <v>96.792338999999998</v>
      </c>
      <c r="M86" s="3">
        <v>103.72818100000001</v>
      </c>
      <c r="N86" s="28">
        <f t="shared" si="7"/>
        <v>103.06928133333334</v>
      </c>
      <c r="O86" s="3">
        <f t="shared" si="6"/>
        <v>1.1506589999999903</v>
      </c>
      <c r="P86" s="3">
        <f t="shared" si="6"/>
        <v>-1.9416429999999991</v>
      </c>
      <c r="Q86" s="3">
        <f t="shared" si="6"/>
        <v>-3.3360369999999904</v>
      </c>
      <c r="R86" s="3">
        <f t="shared" si="6"/>
        <v>3.9050379999999905</v>
      </c>
      <c r="S86" s="3">
        <f t="shared" si="6"/>
        <v>-1.563999999999993</v>
      </c>
      <c r="T86" s="3">
        <f t="shared" si="6"/>
        <v>1.9706389999999914</v>
      </c>
      <c r="U86" s="3">
        <f t="shared" si="6"/>
        <v>-5.5143190000000004</v>
      </c>
      <c r="V86" s="3">
        <f t="shared" si="6"/>
        <v>4.3881599999999992</v>
      </c>
      <c r="W86" s="3">
        <f t="shared" si="6"/>
        <v>-1.9508389999999878</v>
      </c>
      <c r="X86" s="3">
        <f t="shared" si="6"/>
        <v>-5.4218210000000084</v>
      </c>
      <c r="Y86" s="3">
        <f t="shared" si="6"/>
        <v>6.9358420000000081</v>
      </c>
      <c r="Z86" s="37">
        <f t="shared" si="8"/>
        <v>-1.3783209999999997</v>
      </c>
    </row>
    <row r="87" spans="1:26" x14ac:dyDescent="0.25">
      <c r="A87" t="s">
        <v>152</v>
      </c>
      <c r="B87" s="3">
        <v>286.87346200000002</v>
      </c>
      <c r="C87" s="3">
        <v>293.573418</v>
      </c>
      <c r="D87" s="3">
        <v>287.30443500000001</v>
      </c>
      <c r="E87" s="3">
        <v>275.34070100000002</v>
      </c>
      <c r="F87" s="3">
        <v>285.46889900000002</v>
      </c>
      <c r="G87" s="3">
        <v>277.50044500000001</v>
      </c>
      <c r="H87" s="3">
        <v>279.46538500000003</v>
      </c>
      <c r="I87" s="3">
        <v>276.36328800000001</v>
      </c>
      <c r="J87" s="3">
        <v>288.01745</v>
      </c>
      <c r="K87" s="3">
        <v>285.018595</v>
      </c>
      <c r="L87" s="3">
        <v>271.03628400000002</v>
      </c>
      <c r="M87" s="3">
        <v>285.38410199999998</v>
      </c>
      <c r="N87" s="28">
        <f t="shared" si="7"/>
        <v>282.61220533333335</v>
      </c>
      <c r="O87" s="3">
        <f t="shared" si="6"/>
        <v>6.699955999999986</v>
      </c>
      <c r="P87" s="3">
        <f t="shared" si="6"/>
        <v>-6.2689829999999915</v>
      </c>
      <c r="Q87" s="3">
        <f t="shared" si="6"/>
        <v>-11.963733999999988</v>
      </c>
      <c r="R87" s="3">
        <f t="shared" si="6"/>
        <v>10.128197999999998</v>
      </c>
      <c r="S87" s="3">
        <f t="shared" si="6"/>
        <v>-7.9684540000000084</v>
      </c>
      <c r="T87" s="3">
        <f t="shared" si="6"/>
        <v>1.9649400000000128</v>
      </c>
      <c r="U87" s="3">
        <f t="shared" si="6"/>
        <v>-3.1020970000000148</v>
      </c>
      <c r="V87" s="3">
        <f t="shared" si="6"/>
        <v>11.654161999999985</v>
      </c>
      <c r="W87" s="3">
        <f t="shared" si="6"/>
        <v>-2.9988549999999918</v>
      </c>
      <c r="X87" s="3">
        <f t="shared" si="6"/>
        <v>-13.982310999999982</v>
      </c>
      <c r="Y87" s="3">
        <f t="shared" si="6"/>
        <v>14.347817999999961</v>
      </c>
      <c r="Z87" s="37">
        <f t="shared" si="8"/>
        <v>-1.4893600000000333</v>
      </c>
    </row>
    <row r="88" spans="1:26" x14ac:dyDescent="0.25">
      <c r="A88" t="s">
        <v>842</v>
      </c>
      <c r="B88" s="3">
        <v>138.58335099999999</v>
      </c>
      <c r="C88" s="3">
        <v>138.58335099999999</v>
      </c>
      <c r="D88" s="3">
        <v>138.58335099999999</v>
      </c>
      <c r="E88" s="3">
        <v>138.58335099999999</v>
      </c>
      <c r="F88" s="3">
        <v>138.58335099999999</v>
      </c>
      <c r="G88" s="3">
        <v>138.65749700000001</v>
      </c>
      <c r="H88" s="3">
        <v>139.31584899999999</v>
      </c>
      <c r="I88" s="3">
        <v>146.95079799999999</v>
      </c>
      <c r="J88" s="3">
        <v>129.72330099999999</v>
      </c>
      <c r="K88" s="3">
        <v>137.92539600000001</v>
      </c>
      <c r="L88" s="3">
        <v>134.21125000000001</v>
      </c>
      <c r="M88" s="3">
        <v>137.07545099999999</v>
      </c>
      <c r="N88" s="28">
        <f t="shared" si="7"/>
        <v>138.06469141666668</v>
      </c>
      <c r="O88" s="3">
        <f t="shared" si="6"/>
        <v>0</v>
      </c>
      <c r="P88" s="3">
        <f t="shared" si="6"/>
        <v>0</v>
      </c>
      <c r="Q88" s="3">
        <f t="shared" si="6"/>
        <v>0</v>
      </c>
      <c r="R88" s="3">
        <f t="shared" si="6"/>
        <v>0</v>
      </c>
      <c r="S88" s="3">
        <f t="shared" si="6"/>
        <v>7.4146000000013146E-2</v>
      </c>
      <c r="T88" s="3">
        <f t="shared" si="6"/>
        <v>0.6583519999999794</v>
      </c>
      <c r="U88" s="3">
        <f t="shared" si="6"/>
        <v>7.634949000000006</v>
      </c>
      <c r="V88" s="3">
        <f t="shared" si="6"/>
        <v>-17.227497</v>
      </c>
      <c r="W88" s="3">
        <f t="shared" si="6"/>
        <v>8.2020950000000141</v>
      </c>
      <c r="X88" s="3">
        <f t="shared" si="6"/>
        <v>-3.7141459999999995</v>
      </c>
      <c r="Y88" s="3">
        <f t="shared" si="6"/>
        <v>2.86420099999998</v>
      </c>
      <c r="Z88" s="37">
        <f t="shared" si="8"/>
        <v>-1.5079000000000065</v>
      </c>
    </row>
    <row r="89" spans="1:26" x14ac:dyDescent="0.25">
      <c r="A89" t="s">
        <v>334</v>
      </c>
      <c r="B89" s="3">
        <v>17.057525999999999</v>
      </c>
      <c r="C89" s="3">
        <v>17.448328</v>
      </c>
      <c r="D89" s="3">
        <v>16.979474</v>
      </c>
      <c r="E89" s="3">
        <v>17.258400000000002</v>
      </c>
      <c r="F89" s="3">
        <v>17.285689000000001</v>
      </c>
      <c r="G89" s="3">
        <v>19.774833999999998</v>
      </c>
      <c r="H89" s="3">
        <v>14.145837</v>
      </c>
      <c r="I89" s="3">
        <v>18.544</v>
      </c>
      <c r="J89" s="3">
        <v>16.594646000000001</v>
      </c>
      <c r="K89" s="3">
        <v>19.286553999999999</v>
      </c>
      <c r="L89" s="3">
        <v>11.319709</v>
      </c>
      <c r="M89" s="3">
        <v>15.285705999999999</v>
      </c>
      <c r="N89" s="28">
        <f t="shared" si="7"/>
        <v>16.748391916666666</v>
      </c>
      <c r="O89" s="3">
        <f t="shared" si="6"/>
        <v>0.39080200000000076</v>
      </c>
      <c r="P89" s="3">
        <f t="shared" si="6"/>
        <v>-0.46885400000000033</v>
      </c>
      <c r="Q89" s="3">
        <f t="shared" si="6"/>
        <v>0.27892600000000201</v>
      </c>
      <c r="R89" s="3">
        <f t="shared" si="6"/>
        <v>2.7288999999999675E-2</v>
      </c>
      <c r="S89" s="3">
        <f t="shared" si="6"/>
        <v>2.4891449999999971</v>
      </c>
      <c r="T89" s="3">
        <f t="shared" si="6"/>
        <v>-5.6289969999999983</v>
      </c>
      <c r="U89" s="3">
        <f t="shared" si="6"/>
        <v>4.3981630000000003</v>
      </c>
      <c r="V89" s="3">
        <f t="shared" si="6"/>
        <v>-1.9493539999999996</v>
      </c>
      <c r="W89" s="3">
        <f t="shared" si="6"/>
        <v>2.691907999999998</v>
      </c>
      <c r="X89" s="3">
        <f t="shared" si="6"/>
        <v>-7.9668449999999993</v>
      </c>
      <c r="Y89" s="3">
        <f t="shared" si="6"/>
        <v>3.9659969999999998</v>
      </c>
      <c r="Z89" s="37">
        <f t="shared" si="8"/>
        <v>-1.77182</v>
      </c>
    </row>
    <row r="90" spans="1:26" x14ac:dyDescent="0.25">
      <c r="A90" t="s">
        <v>547</v>
      </c>
      <c r="B90" s="3">
        <v>64.371481000000003</v>
      </c>
      <c r="C90" s="3">
        <v>62.130727999999998</v>
      </c>
      <c r="D90" s="3">
        <v>66.985421000000002</v>
      </c>
      <c r="E90" s="3">
        <v>66.801006000000001</v>
      </c>
      <c r="F90" s="3">
        <v>63.809266000000001</v>
      </c>
      <c r="G90" s="3">
        <v>70.205290000000005</v>
      </c>
      <c r="H90" s="3">
        <v>66.758264999999994</v>
      </c>
      <c r="I90" s="3">
        <v>61.344576000000004</v>
      </c>
      <c r="J90" s="3">
        <v>56.506948999999999</v>
      </c>
      <c r="K90" s="3">
        <v>63.112163000000002</v>
      </c>
      <c r="L90" s="3">
        <v>62.690824999999997</v>
      </c>
      <c r="M90" s="3">
        <v>62.570563999999997</v>
      </c>
      <c r="N90" s="28">
        <f t="shared" si="7"/>
        <v>63.940544499999994</v>
      </c>
      <c r="O90" s="3">
        <f t="shared" ref="O90:Y121" si="9">C90-B90</f>
        <v>-2.2407530000000051</v>
      </c>
      <c r="P90" s="3">
        <f t="shared" si="9"/>
        <v>4.8546930000000046</v>
      </c>
      <c r="Q90" s="3">
        <f t="shared" si="9"/>
        <v>-0.18441500000000133</v>
      </c>
      <c r="R90" s="3">
        <f t="shared" si="9"/>
        <v>-2.9917400000000001</v>
      </c>
      <c r="S90" s="3">
        <f t="shared" si="9"/>
        <v>6.3960240000000042</v>
      </c>
      <c r="T90" s="3">
        <f t="shared" si="9"/>
        <v>-3.4470250000000107</v>
      </c>
      <c r="U90" s="3">
        <f t="shared" si="9"/>
        <v>-5.4136889999999909</v>
      </c>
      <c r="V90" s="3">
        <f t="shared" si="9"/>
        <v>-4.8376270000000048</v>
      </c>
      <c r="W90" s="3">
        <f t="shared" si="9"/>
        <v>6.6052140000000037</v>
      </c>
      <c r="X90" s="3">
        <f t="shared" si="9"/>
        <v>-0.42133800000000576</v>
      </c>
      <c r="Y90" s="3">
        <f t="shared" si="9"/>
        <v>-0.12026099999999929</v>
      </c>
      <c r="Z90" s="37">
        <f t="shared" si="8"/>
        <v>-1.8009170000000054</v>
      </c>
    </row>
    <row r="91" spans="1:26" x14ac:dyDescent="0.25">
      <c r="A91" t="s">
        <v>58</v>
      </c>
      <c r="B91" s="3">
        <v>85.247766999999996</v>
      </c>
      <c r="C91" s="3">
        <v>86.632232999999999</v>
      </c>
      <c r="D91" s="3">
        <v>81.468632999999997</v>
      </c>
      <c r="E91" s="3">
        <v>96.178331999999997</v>
      </c>
      <c r="F91" s="3">
        <v>83.250567000000004</v>
      </c>
      <c r="G91" s="3">
        <v>94.088333000000006</v>
      </c>
      <c r="H91" s="3">
        <v>85.344434000000007</v>
      </c>
      <c r="I91" s="3">
        <v>84.269165000000001</v>
      </c>
      <c r="J91" s="3">
        <v>75.830832999999998</v>
      </c>
      <c r="K91" s="3">
        <v>71.864999999999995</v>
      </c>
      <c r="L91" s="3">
        <v>79.859734000000003</v>
      </c>
      <c r="M91" s="3">
        <v>83.318333999999993</v>
      </c>
      <c r="N91" s="28">
        <f t="shared" si="7"/>
        <v>83.946113749999995</v>
      </c>
      <c r="O91" s="3">
        <f t="shared" si="9"/>
        <v>1.3844660000000033</v>
      </c>
      <c r="P91" s="3">
        <f t="shared" si="9"/>
        <v>-5.1636000000000024</v>
      </c>
      <c r="Q91" s="3">
        <f t="shared" si="9"/>
        <v>14.709699000000001</v>
      </c>
      <c r="R91" s="3">
        <f t="shared" si="9"/>
        <v>-12.927764999999994</v>
      </c>
      <c r="S91" s="3">
        <f t="shared" si="9"/>
        <v>10.837766000000002</v>
      </c>
      <c r="T91" s="3">
        <f t="shared" si="9"/>
        <v>-8.743898999999999</v>
      </c>
      <c r="U91" s="3">
        <f t="shared" si="9"/>
        <v>-1.0752690000000058</v>
      </c>
      <c r="V91" s="3">
        <f t="shared" si="9"/>
        <v>-8.4383320000000026</v>
      </c>
      <c r="W91" s="3">
        <f t="shared" si="9"/>
        <v>-3.9658330000000035</v>
      </c>
      <c r="X91" s="3">
        <f t="shared" si="9"/>
        <v>7.9947340000000082</v>
      </c>
      <c r="Y91" s="3">
        <f t="shared" si="9"/>
        <v>3.4585999999999899</v>
      </c>
      <c r="Z91" s="37">
        <f t="shared" si="8"/>
        <v>-1.9294330000000031</v>
      </c>
    </row>
    <row r="92" spans="1:26" x14ac:dyDescent="0.25">
      <c r="A92" t="s">
        <v>826</v>
      </c>
      <c r="B92" s="3">
        <v>113.61473700000001</v>
      </c>
      <c r="C92" s="3">
        <v>107.33174099999999</v>
      </c>
      <c r="D92" s="3">
        <v>103.946932</v>
      </c>
      <c r="E92" s="3">
        <v>112.448255</v>
      </c>
      <c r="F92" s="3">
        <v>112.35519499999999</v>
      </c>
      <c r="G92" s="3">
        <v>114.173368</v>
      </c>
      <c r="H92" s="3">
        <v>110.31591400000001</v>
      </c>
      <c r="I92" s="3">
        <v>108.07219000000001</v>
      </c>
      <c r="J92" s="3">
        <v>104.363151</v>
      </c>
      <c r="K92" s="3">
        <v>103.234295</v>
      </c>
      <c r="L92" s="3">
        <v>114.94326</v>
      </c>
      <c r="M92" s="3">
        <v>111.442391</v>
      </c>
      <c r="N92" s="28">
        <f t="shared" si="7"/>
        <v>109.68678575000001</v>
      </c>
      <c r="O92" s="3">
        <f t="shared" si="9"/>
        <v>-6.2829960000000113</v>
      </c>
      <c r="P92" s="3">
        <f t="shared" si="9"/>
        <v>-3.38480899999999</v>
      </c>
      <c r="Q92" s="3">
        <f t="shared" si="9"/>
        <v>8.5013229999999993</v>
      </c>
      <c r="R92" s="3">
        <f t="shared" si="9"/>
        <v>-9.3060000000008358E-2</v>
      </c>
      <c r="S92" s="3">
        <f t="shared" si="9"/>
        <v>1.8181730000000016</v>
      </c>
      <c r="T92" s="3">
        <f t="shared" si="9"/>
        <v>-3.8574539999999899</v>
      </c>
      <c r="U92" s="3">
        <f t="shared" si="9"/>
        <v>-2.2437240000000003</v>
      </c>
      <c r="V92" s="3">
        <f t="shared" si="9"/>
        <v>-3.7090390000000042</v>
      </c>
      <c r="W92" s="3">
        <f t="shared" si="9"/>
        <v>-1.128855999999999</v>
      </c>
      <c r="X92" s="3">
        <f t="shared" si="9"/>
        <v>11.708964999999992</v>
      </c>
      <c r="Y92" s="3">
        <f t="shared" si="9"/>
        <v>-3.5008689999999945</v>
      </c>
      <c r="Z92" s="37">
        <f t="shared" si="8"/>
        <v>-2.1723460000000046</v>
      </c>
    </row>
    <row r="93" spans="1:26" x14ac:dyDescent="0.25">
      <c r="A93" t="s">
        <v>874</v>
      </c>
      <c r="B93" s="3">
        <v>50.926231000000001</v>
      </c>
      <c r="C93" s="3">
        <v>51.489784</v>
      </c>
      <c r="D93" s="3">
        <v>51.485308000000003</v>
      </c>
      <c r="E93" s="3">
        <v>51.727116000000002</v>
      </c>
      <c r="F93" s="3">
        <v>50.572690000000001</v>
      </c>
      <c r="G93" s="3">
        <v>48.286520000000003</v>
      </c>
      <c r="H93" s="3">
        <v>51.710160000000002</v>
      </c>
      <c r="I93" s="3">
        <v>49.865479000000001</v>
      </c>
      <c r="J93" s="3">
        <v>46.826475000000002</v>
      </c>
      <c r="K93" s="3">
        <v>47.930498999999998</v>
      </c>
      <c r="L93" s="3">
        <v>51.192644000000001</v>
      </c>
      <c r="M93" s="3">
        <v>48.451501</v>
      </c>
      <c r="N93" s="28">
        <f t="shared" si="7"/>
        <v>50.038700583333338</v>
      </c>
      <c r="O93" s="3">
        <f t="shared" si="9"/>
        <v>0.56355299999999886</v>
      </c>
      <c r="P93" s="3">
        <f t="shared" si="9"/>
        <v>-4.4759999999968159E-3</v>
      </c>
      <c r="Q93" s="3">
        <f t="shared" si="9"/>
        <v>0.24180799999999891</v>
      </c>
      <c r="R93" s="3">
        <f t="shared" si="9"/>
        <v>-1.1544260000000008</v>
      </c>
      <c r="S93" s="3">
        <f t="shared" si="9"/>
        <v>-2.2861699999999985</v>
      </c>
      <c r="T93" s="3">
        <f t="shared" si="9"/>
        <v>3.4236399999999989</v>
      </c>
      <c r="U93" s="3">
        <f t="shared" si="9"/>
        <v>-1.8446810000000013</v>
      </c>
      <c r="V93" s="3">
        <f t="shared" si="9"/>
        <v>-3.0390039999999985</v>
      </c>
      <c r="W93" s="3">
        <f t="shared" si="9"/>
        <v>1.1040239999999955</v>
      </c>
      <c r="X93" s="3">
        <f t="shared" si="9"/>
        <v>3.2621450000000038</v>
      </c>
      <c r="Y93" s="3">
        <f t="shared" si="9"/>
        <v>-2.741143000000001</v>
      </c>
      <c r="Z93" s="37">
        <f t="shared" si="8"/>
        <v>-2.474730000000001</v>
      </c>
    </row>
    <row r="94" spans="1:26" x14ac:dyDescent="0.25">
      <c r="A94" t="s">
        <v>298</v>
      </c>
      <c r="B94" s="3">
        <v>9.4279510000000002</v>
      </c>
      <c r="C94" s="3">
        <v>9.7968060000000001</v>
      </c>
      <c r="D94" s="3">
        <v>8.8364309999999993</v>
      </c>
      <c r="E94" s="3">
        <v>9.4703569999999999</v>
      </c>
      <c r="F94" s="3">
        <v>8.7414769999999997</v>
      </c>
      <c r="G94" s="3">
        <v>11.496783000000001</v>
      </c>
      <c r="H94" s="3">
        <v>8.2626430000000006</v>
      </c>
      <c r="I94" s="3">
        <v>9.1379400000000004</v>
      </c>
      <c r="J94" s="3">
        <v>10.352811000000001</v>
      </c>
      <c r="K94" s="3">
        <v>8.5792859999999997</v>
      </c>
      <c r="L94" s="3">
        <v>6.2639800000000001</v>
      </c>
      <c r="M94" s="3">
        <v>6.9019510000000004</v>
      </c>
      <c r="N94" s="28">
        <f t="shared" si="7"/>
        <v>8.9390346666666662</v>
      </c>
      <c r="O94" s="3">
        <f t="shared" si="9"/>
        <v>0.36885499999999993</v>
      </c>
      <c r="P94" s="3">
        <f t="shared" si="9"/>
        <v>-0.96037500000000087</v>
      </c>
      <c r="Q94" s="3">
        <f t="shared" si="9"/>
        <v>0.63392600000000066</v>
      </c>
      <c r="R94" s="3">
        <f t="shared" si="9"/>
        <v>-0.72888000000000019</v>
      </c>
      <c r="S94" s="3">
        <f t="shared" si="9"/>
        <v>2.7553060000000009</v>
      </c>
      <c r="T94" s="3">
        <f t="shared" si="9"/>
        <v>-3.23414</v>
      </c>
      <c r="U94" s="3">
        <f t="shared" si="9"/>
        <v>0.87529699999999977</v>
      </c>
      <c r="V94" s="3">
        <f t="shared" si="9"/>
        <v>1.2148710000000005</v>
      </c>
      <c r="W94" s="3">
        <f t="shared" si="9"/>
        <v>-1.7735250000000011</v>
      </c>
      <c r="X94" s="3">
        <f t="shared" si="9"/>
        <v>-2.3153059999999996</v>
      </c>
      <c r="Y94" s="3">
        <f t="shared" si="9"/>
        <v>0.63797100000000029</v>
      </c>
      <c r="Z94" s="37">
        <f t="shared" si="8"/>
        <v>-2.5259999999999998</v>
      </c>
    </row>
    <row r="95" spans="1:26" x14ac:dyDescent="0.25">
      <c r="A95" t="s">
        <v>406</v>
      </c>
      <c r="B95" s="3">
        <v>94.515416000000002</v>
      </c>
      <c r="C95" s="3">
        <v>94.260774999999995</v>
      </c>
      <c r="D95" s="3">
        <v>90.841950999999995</v>
      </c>
      <c r="E95" s="3">
        <v>99.824308000000002</v>
      </c>
      <c r="F95" s="3">
        <v>88.005335000000002</v>
      </c>
      <c r="G95" s="3">
        <v>99.264100999999997</v>
      </c>
      <c r="H95" s="3">
        <v>95.214375000000004</v>
      </c>
      <c r="I95" s="3">
        <v>94.572141999999999</v>
      </c>
      <c r="J95" s="3">
        <v>83.291250000000005</v>
      </c>
      <c r="K95" s="3">
        <v>86.294376</v>
      </c>
      <c r="L95" s="3">
        <v>95.069792000000007</v>
      </c>
      <c r="M95" s="3">
        <v>91.902158</v>
      </c>
      <c r="N95" s="28">
        <f t="shared" si="7"/>
        <v>92.754664916666684</v>
      </c>
      <c r="O95" s="3">
        <f t="shared" si="9"/>
        <v>-0.25464100000000656</v>
      </c>
      <c r="P95" s="3">
        <f t="shared" si="9"/>
        <v>-3.4188240000000008</v>
      </c>
      <c r="Q95" s="3">
        <f t="shared" si="9"/>
        <v>8.9823570000000075</v>
      </c>
      <c r="R95" s="3">
        <f t="shared" si="9"/>
        <v>-11.818973</v>
      </c>
      <c r="S95" s="3">
        <f t="shared" si="9"/>
        <v>11.258765999999994</v>
      </c>
      <c r="T95" s="3">
        <f t="shared" si="9"/>
        <v>-4.0497259999999926</v>
      </c>
      <c r="U95" s="3">
        <f t="shared" si="9"/>
        <v>-0.64223300000000449</v>
      </c>
      <c r="V95" s="3">
        <f t="shared" si="9"/>
        <v>-11.280891999999994</v>
      </c>
      <c r="W95" s="3">
        <f t="shared" si="9"/>
        <v>3.0031259999999946</v>
      </c>
      <c r="X95" s="3">
        <f t="shared" si="9"/>
        <v>8.775416000000007</v>
      </c>
      <c r="Y95" s="3">
        <f t="shared" si="9"/>
        <v>-3.1676340000000067</v>
      </c>
      <c r="Z95" s="37">
        <f t="shared" si="8"/>
        <v>-2.6132580000000019</v>
      </c>
    </row>
    <row r="96" spans="1:26" x14ac:dyDescent="0.25">
      <c r="A96" t="s">
        <v>690</v>
      </c>
      <c r="B96" s="3">
        <v>133.13915299999999</v>
      </c>
      <c r="C96" s="3">
        <v>133.13915299999999</v>
      </c>
      <c r="D96" s="3">
        <v>133.03289799999999</v>
      </c>
      <c r="E96" s="3">
        <v>132.85124999999999</v>
      </c>
      <c r="F96" s="3">
        <v>133.11335</v>
      </c>
      <c r="G96" s="3">
        <v>134.27085099999999</v>
      </c>
      <c r="H96" s="3">
        <v>135.08085299999999</v>
      </c>
      <c r="I96" s="3">
        <v>135.212898</v>
      </c>
      <c r="J96" s="3">
        <v>128.64460399999999</v>
      </c>
      <c r="K96" s="3">
        <v>129.784603</v>
      </c>
      <c r="L96" s="3">
        <v>125.31500200000001</v>
      </c>
      <c r="M96" s="3">
        <v>130.41789600000001</v>
      </c>
      <c r="N96" s="28">
        <f t="shared" si="7"/>
        <v>132.00020925000001</v>
      </c>
      <c r="O96" s="3">
        <f t="shared" si="9"/>
        <v>0</v>
      </c>
      <c r="P96" s="3">
        <f t="shared" si="9"/>
        <v>-0.10625500000000443</v>
      </c>
      <c r="Q96" s="3">
        <f t="shared" si="9"/>
        <v>-0.18164799999999559</v>
      </c>
      <c r="R96" s="3">
        <f t="shared" si="9"/>
        <v>0.26210000000000377</v>
      </c>
      <c r="S96" s="3">
        <f t="shared" si="9"/>
        <v>1.1575009999999963</v>
      </c>
      <c r="T96" s="3">
        <f t="shared" si="9"/>
        <v>0.81000199999999722</v>
      </c>
      <c r="U96" s="3">
        <f t="shared" si="9"/>
        <v>0.13204500000000507</v>
      </c>
      <c r="V96" s="3">
        <f t="shared" si="9"/>
        <v>-6.5682940000000087</v>
      </c>
      <c r="W96" s="3">
        <f t="shared" si="9"/>
        <v>1.1399990000000173</v>
      </c>
      <c r="X96" s="3">
        <f t="shared" si="9"/>
        <v>-4.4696009999999973</v>
      </c>
      <c r="Y96" s="3">
        <f t="shared" si="9"/>
        <v>5.1028940000000063</v>
      </c>
      <c r="Z96" s="37">
        <f t="shared" si="8"/>
        <v>-2.7212569999999801</v>
      </c>
    </row>
    <row r="97" spans="1:26" x14ac:dyDescent="0.25">
      <c r="A97" t="s">
        <v>832</v>
      </c>
      <c r="B97" s="3">
        <v>151.979176</v>
      </c>
      <c r="C97" s="3">
        <v>151.979176</v>
      </c>
      <c r="D97" s="3">
        <v>151.979176</v>
      </c>
      <c r="E97" s="3">
        <v>151.979176</v>
      </c>
      <c r="F97" s="3">
        <v>151.979176</v>
      </c>
      <c r="G97" s="3">
        <v>153.48417699999999</v>
      </c>
      <c r="H97" s="3">
        <v>154.197102</v>
      </c>
      <c r="I97" s="3">
        <v>158.53167300000001</v>
      </c>
      <c r="J97" s="3">
        <v>143.382698</v>
      </c>
      <c r="K97" s="3">
        <v>150.84685099999999</v>
      </c>
      <c r="L97" s="3">
        <v>144.70352600000001</v>
      </c>
      <c r="M97" s="3">
        <v>149.228725</v>
      </c>
      <c r="N97" s="28">
        <f t="shared" si="7"/>
        <v>151.18921933333334</v>
      </c>
      <c r="O97" s="3">
        <f t="shared" si="9"/>
        <v>0</v>
      </c>
      <c r="P97" s="3">
        <f t="shared" si="9"/>
        <v>0</v>
      </c>
      <c r="Q97" s="3">
        <f t="shared" si="9"/>
        <v>0</v>
      </c>
      <c r="R97" s="3">
        <f t="shared" si="9"/>
        <v>0</v>
      </c>
      <c r="S97" s="3">
        <f t="shared" si="9"/>
        <v>1.5050009999999929</v>
      </c>
      <c r="T97" s="3">
        <f t="shared" si="9"/>
        <v>0.71292500000001269</v>
      </c>
      <c r="U97" s="3">
        <f t="shared" si="9"/>
        <v>4.3345710000000111</v>
      </c>
      <c r="V97" s="3">
        <f t="shared" si="9"/>
        <v>-15.148975000000007</v>
      </c>
      <c r="W97" s="3">
        <f t="shared" si="9"/>
        <v>7.4641529999999818</v>
      </c>
      <c r="X97" s="3">
        <f t="shared" si="9"/>
        <v>-6.1433249999999759</v>
      </c>
      <c r="Y97" s="3">
        <f t="shared" si="9"/>
        <v>4.5251989999999864</v>
      </c>
      <c r="Z97" s="37">
        <f t="shared" si="8"/>
        <v>-2.7504509999999982</v>
      </c>
    </row>
    <row r="98" spans="1:26" x14ac:dyDescent="0.25">
      <c r="A98" t="s">
        <v>871</v>
      </c>
      <c r="B98" s="3">
        <v>38.189219999999999</v>
      </c>
      <c r="C98" s="3">
        <v>35.597827000000002</v>
      </c>
      <c r="D98" s="3">
        <v>34.049233000000001</v>
      </c>
      <c r="E98" s="3">
        <v>37.451560000000001</v>
      </c>
      <c r="F98" s="3">
        <v>36.998939999999997</v>
      </c>
      <c r="G98" s="3">
        <v>39.30012</v>
      </c>
      <c r="H98" s="3">
        <v>37.423226</v>
      </c>
      <c r="I98" s="3">
        <v>41.652014000000001</v>
      </c>
      <c r="J98" s="3">
        <v>36.628453999999998</v>
      </c>
      <c r="K98" s="3">
        <v>33.827153000000003</v>
      </c>
      <c r="L98" s="3">
        <v>38.967506999999998</v>
      </c>
      <c r="M98" s="3">
        <v>35.368220000000001</v>
      </c>
      <c r="N98" s="28">
        <f t="shared" si="7"/>
        <v>37.121122833333338</v>
      </c>
      <c r="O98" s="3">
        <f t="shared" si="9"/>
        <v>-2.5913929999999965</v>
      </c>
      <c r="P98" s="3">
        <f t="shared" si="9"/>
        <v>-1.5485940000000014</v>
      </c>
      <c r="Q98" s="3">
        <f t="shared" si="9"/>
        <v>3.4023269999999997</v>
      </c>
      <c r="R98" s="3">
        <f t="shared" si="9"/>
        <v>-0.45262000000000313</v>
      </c>
      <c r="S98" s="3">
        <f t="shared" si="9"/>
        <v>2.3011800000000022</v>
      </c>
      <c r="T98" s="3">
        <f t="shared" si="9"/>
        <v>-1.8768940000000001</v>
      </c>
      <c r="U98" s="3">
        <f t="shared" si="9"/>
        <v>4.2287880000000015</v>
      </c>
      <c r="V98" s="3">
        <f t="shared" si="9"/>
        <v>-5.0235600000000034</v>
      </c>
      <c r="W98" s="3">
        <f t="shared" si="9"/>
        <v>-2.8013009999999952</v>
      </c>
      <c r="X98" s="3">
        <f t="shared" si="9"/>
        <v>5.140353999999995</v>
      </c>
      <c r="Y98" s="3">
        <f t="shared" si="9"/>
        <v>-3.5992869999999968</v>
      </c>
      <c r="Z98" s="37">
        <f t="shared" si="8"/>
        <v>-2.820999999999998</v>
      </c>
    </row>
    <row r="99" spans="1:26" x14ac:dyDescent="0.25">
      <c r="A99" t="s">
        <v>691</v>
      </c>
      <c r="B99" s="3">
        <v>103.753981</v>
      </c>
      <c r="C99" s="3">
        <v>94.127578</v>
      </c>
      <c r="D99" s="3">
        <v>91.923737000000003</v>
      </c>
      <c r="E99" s="3">
        <v>100.630402</v>
      </c>
      <c r="F99" s="3">
        <v>95.017537000000004</v>
      </c>
      <c r="G99" s="3">
        <v>93.777134000000004</v>
      </c>
      <c r="H99" s="3">
        <v>104.132249</v>
      </c>
      <c r="I99" s="3">
        <v>99.559397000000004</v>
      </c>
      <c r="J99" s="3">
        <v>99.882450000000006</v>
      </c>
      <c r="K99" s="3">
        <v>98.112914000000004</v>
      </c>
      <c r="L99" s="3">
        <v>89.884334999999993</v>
      </c>
      <c r="M99" s="3">
        <v>100.711191</v>
      </c>
      <c r="N99" s="28">
        <f t="shared" si="7"/>
        <v>97.626075416666666</v>
      </c>
      <c r="O99" s="3">
        <f t="shared" si="9"/>
        <v>-9.6264029999999963</v>
      </c>
      <c r="P99" s="3">
        <f t="shared" si="9"/>
        <v>-2.2038409999999971</v>
      </c>
      <c r="Q99" s="3">
        <f t="shared" si="9"/>
        <v>8.706665000000001</v>
      </c>
      <c r="R99" s="3">
        <f t="shared" si="9"/>
        <v>-5.6128649999999993</v>
      </c>
      <c r="S99" s="3">
        <f t="shared" si="9"/>
        <v>-1.2404030000000006</v>
      </c>
      <c r="T99" s="3">
        <f t="shared" si="9"/>
        <v>10.355114999999998</v>
      </c>
      <c r="U99" s="3">
        <f t="shared" si="9"/>
        <v>-4.5728519999999975</v>
      </c>
      <c r="V99" s="3">
        <f t="shared" si="9"/>
        <v>0.32305300000000159</v>
      </c>
      <c r="W99" s="3">
        <f t="shared" si="9"/>
        <v>-1.7695360000000022</v>
      </c>
      <c r="X99" s="3">
        <f t="shared" si="9"/>
        <v>-8.2285790000000105</v>
      </c>
      <c r="Y99" s="3">
        <f t="shared" si="9"/>
        <v>10.826856000000006</v>
      </c>
      <c r="Z99" s="37">
        <f t="shared" si="8"/>
        <v>-3.0427899999999966</v>
      </c>
    </row>
    <row r="100" spans="1:26" x14ac:dyDescent="0.25">
      <c r="A100" t="s">
        <v>639</v>
      </c>
      <c r="B100" s="3">
        <v>149.86666</v>
      </c>
      <c r="C100" s="3">
        <v>149.86666</v>
      </c>
      <c r="D100" s="3">
        <v>149.86666</v>
      </c>
      <c r="E100" s="3">
        <v>149.86666</v>
      </c>
      <c r="F100" s="3">
        <v>149.86666</v>
      </c>
      <c r="G100" s="3">
        <v>154.379659</v>
      </c>
      <c r="H100" s="3">
        <v>155.86799600000001</v>
      </c>
      <c r="I100" s="3">
        <v>152.75765999999999</v>
      </c>
      <c r="J100" s="3">
        <v>140.83434299999999</v>
      </c>
      <c r="K100" s="3">
        <v>147.87349900000001</v>
      </c>
      <c r="L100" s="3">
        <v>143.36366100000001</v>
      </c>
      <c r="M100" s="3">
        <v>146.76433900000001</v>
      </c>
      <c r="N100" s="28">
        <f t="shared" si="7"/>
        <v>149.26453808333335</v>
      </c>
      <c r="O100" s="3">
        <f t="shared" si="9"/>
        <v>0</v>
      </c>
      <c r="P100" s="3">
        <f t="shared" si="9"/>
        <v>0</v>
      </c>
      <c r="Q100" s="3">
        <f t="shared" si="9"/>
        <v>0</v>
      </c>
      <c r="R100" s="3">
        <f t="shared" si="9"/>
        <v>0</v>
      </c>
      <c r="S100" s="3">
        <f t="shared" si="9"/>
        <v>4.5129990000000078</v>
      </c>
      <c r="T100" s="3">
        <f t="shared" si="9"/>
        <v>1.4883370000000014</v>
      </c>
      <c r="U100" s="3">
        <f t="shared" si="9"/>
        <v>-3.110336000000018</v>
      </c>
      <c r="V100" s="3">
        <f t="shared" si="9"/>
        <v>-11.923316999999997</v>
      </c>
      <c r="W100" s="3">
        <f t="shared" si="9"/>
        <v>7.0391560000000197</v>
      </c>
      <c r="X100" s="3">
        <f t="shared" si="9"/>
        <v>-4.509838000000002</v>
      </c>
      <c r="Y100" s="3">
        <f t="shared" si="9"/>
        <v>3.4006779999999992</v>
      </c>
      <c r="Z100" s="37">
        <f t="shared" si="8"/>
        <v>-3.1023209999999892</v>
      </c>
    </row>
    <row r="101" spans="1:26" x14ac:dyDescent="0.25">
      <c r="A101" t="s">
        <v>722</v>
      </c>
      <c r="B101" s="3">
        <v>51.200001</v>
      </c>
      <c r="C101" s="3">
        <v>47.672500999999997</v>
      </c>
      <c r="D101" s="3">
        <v>49.841701999999998</v>
      </c>
      <c r="E101" s="3">
        <v>51.394199</v>
      </c>
      <c r="F101" s="3">
        <v>45.368301000000002</v>
      </c>
      <c r="G101" s="3">
        <v>49.561698999999997</v>
      </c>
      <c r="H101" s="3">
        <v>48.09</v>
      </c>
      <c r="I101" s="3">
        <v>51.832500000000003</v>
      </c>
      <c r="J101" s="3">
        <v>45.073298999999999</v>
      </c>
      <c r="K101" s="3">
        <v>45.665798000000002</v>
      </c>
      <c r="L101" s="3">
        <v>50.32</v>
      </c>
      <c r="M101" s="3">
        <v>48.064200999999997</v>
      </c>
      <c r="N101" s="28">
        <f t="shared" si="7"/>
        <v>48.673683416666677</v>
      </c>
      <c r="O101" s="3">
        <f t="shared" si="9"/>
        <v>-3.5275000000000034</v>
      </c>
      <c r="P101" s="3">
        <f t="shared" si="9"/>
        <v>2.169201000000001</v>
      </c>
      <c r="Q101" s="3">
        <f t="shared" si="9"/>
        <v>1.5524970000000025</v>
      </c>
      <c r="R101" s="3">
        <f t="shared" si="9"/>
        <v>-6.025897999999998</v>
      </c>
      <c r="S101" s="3">
        <f t="shared" si="9"/>
        <v>4.1933979999999949</v>
      </c>
      <c r="T101" s="3">
        <f t="shared" si="9"/>
        <v>-1.4716989999999939</v>
      </c>
      <c r="U101" s="3">
        <f t="shared" si="9"/>
        <v>3.7424999999999997</v>
      </c>
      <c r="V101" s="3">
        <f t="shared" si="9"/>
        <v>-6.7592010000000045</v>
      </c>
      <c r="W101" s="3">
        <f t="shared" si="9"/>
        <v>0.59249900000000366</v>
      </c>
      <c r="X101" s="3">
        <f t="shared" si="9"/>
        <v>4.654201999999998</v>
      </c>
      <c r="Y101" s="3">
        <f t="shared" si="9"/>
        <v>-2.2557990000000032</v>
      </c>
      <c r="Z101" s="37">
        <f t="shared" si="8"/>
        <v>-3.1358000000000033</v>
      </c>
    </row>
    <row r="102" spans="1:26" x14ac:dyDescent="0.25">
      <c r="A102" t="s">
        <v>766</v>
      </c>
      <c r="B102" s="3">
        <v>171.80830399999999</v>
      </c>
      <c r="C102" s="3">
        <v>174.552505</v>
      </c>
      <c r="D102" s="3">
        <v>171.28419500000001</v>
      </c>
      <c r="E102" s="3">
        <v>164.838303</v>
      </c>
      <c r="F102" s="3">
        <v>171.505798</v>
      </c>
      <c r="G102" s="3">
        <v>169.76750200000001</v>
      </c>
      <c r="H102" s="3">
        <v>173.240005</v>
      </c>
      <c r="I102" s="3">
        <v>163.69920300000001</v>
      </c>
      <c r="J102" s="3">
        <v>169.49749800000001</v>
      </c>
      <c r="K102" s="3">
        <v>167.60079999999999</v>
      </c>
      <c r="L102" s="3">
        <v>157.97579999999999</v>
      </c>
      <c r="M102" s="3">
        <v>168.44000199999999</v>
      </c>
      <c r="N102" s="28">
        <f t="shared" si="7"/>
        <v>168.68415958333333</v>
      </c>
      <c r="O102" s="3">
        <f t="shared" si="9"/>
        <v>2.7442010000000039</v>
      </c>
      <c r="P102" s="3">
        <f t="shared" si="9"/>
        <v>-3.2683099999999854</v>
      </c>
      <c r="Q102" s="3">
        <f t="shared" si="9"/>
        <v>-6.4458920000000148</v>
      </c>
      <c r="R102" s="3">
        <f t="shared" si="9"/>
        <v>6.6674950000000024</v>
      </c>
      <c r="S102" s="3">
        <f t="shared" si="9"/>
        <v>-1.7382959999999912</v>
      </c>
      <c r="T102" s="3">
        <f t="shared" si="9"/>
        <v>3.472502999999989</v>
      </c>
      <c r="U102" s="3">
        <f t="shared" si="9"/>
        <v>-9.5408019999999851</v>
      </c>
      <c r="V102" s="3">
        <f t="shared" si="9"/>
        <v>5.798294999999996</v>
      </c>
      <c r="W102" s="3">
        <f t="shared" si="9"/>
        <v>-1.8966980000000149</v>
      </c>
      <c r="X102" s="3">
        <f t="shared" si="9"/>
        <v>-9.625</v>
      </c>
      <c r="Y102" s="3">
        <f t="shared" si="9"/>
        <v>10.464202</v>
      </c>
      <c r="Z102" s="37">
        <f t="shared" si="8"/>
        <v>-3.3683019999999999</v>
      </c>
    </row>
    <row r="103" spans="1:26" x14ac:dyDescent="0.25">
      <c r="A103" t="s">
        <v>707</v>
      </c>
      <c r="B103" s="3">
        <v>42.071254000000003</v>
      </c>
      <c r="C103" s="3">
        <v>39.141374999999996</v>
      </c>
      <c r="D103" s="3">
        <v>40.789670999999998</v>
      </c>
      <c r="E103" s="3">
        <v>43.945529999999998</v>
      </c>
      <c r="F103" s="3">
        <v>41.647599</v>
      </c>
      <c r="G103" s="3">
        <v>46.340750999999997</v>
      </c>
      <c r="H103" s="3">
        <v>43.111119000000002</v>
      </c>
      <c r="I103" s="3">
        <v>34.454025999999999</v>
      </c>
      <c r="J103" s="3">
        <v>32.217064999999998</v>
      </c>
      <c r="K103" s="3">
        <v>35.843218</v>
      </c>
      <c r="L103" s="3">
        <v>38.663226000000002</v>
      </c>
      <c r="M103" s="3">
        <v>38.665689</v>
      </c>
      <c r="N103" s="28">
        <f t="shared" si="7"/>
        <v>39.740876916666657</v>
      </c>
      <c r="O103" s="3">
        <f t="shared" si="9"/>
        <v>-2.9298790000000068</v>
      </c>
      <c r="P103" s="3">
        <f t="shared" si="9"/>
        <v>1.648296000000002</v>
      </c>
      <c r="Q103" s="3">
        <f t="shared" si="9"/>
        <v>3.1558589999999995</v>
      </c>
      <c r="R103" s="3">
        <f t="shared" si="9"/>
        <v>-2.2979309999999984</v>
      </c>
      <c r="S103" s="3">
        <f t="shared" si="9"/>
        <v>4.6931519999999978</v>
      </c>
      <c r="T103" s="3">
        <f t="shared" si="9"/>
        <v>-3.2296319999999952</v>
      </c>
      <c r="U103" s="3">
        <f t="shared" si="9"/>
        <v>-8.6570930000000033</v>
      </c>
      <c r="V103" s="3">
        <f t="shared" si="9"/>
        <v>-2.2369610000000009</v>
      </c>
      <c r="W103" s="3">
        <f t="shared" si="9"/>
        <v>3.6261530000000022</v>
      </c>
      <c r="X103" s="3">
        <f t="shared" si="9"/>
        <v>2.8200080000000014</v>
      </c>
      <c r="Y103" s="3">
        <f t="shared" si="9"/>
        <v>2.4629999999987717E-3</v>
      </c>
      <c r="Z103" s="37">
        <f t="shared" si="8"/>
        <v>-3.4055650000000028</v>
      </c>
    </row>
    <row r="104" spans="1:26" x14ac:dyDescent="0.25">
      <c r="A104" t="s">
        <v>575</v>
      </c>
      <c r="B104" s="3">
        <v>168.77797799999999</v>
      </c>
      <c r="C104" s="3">
        <v>168.718773</v>
      </c>
      <c r="D104" s="3">
        <v>170.84396699999999</v>
      </c>
      <c r="E104" s="3">
        <v>167.69153700000001</v>
      </c>
      <c r="F104" s="3">
        <v>170.27773300000001</v>
      </c>
      <c r="G104" s="3">
        <v>169.01513499999999</v>
      </c>
      <c r="H104" s="3">
        <v>166.83957599999999</v>
      </c>
      <c r="I104" s="3">
        <v>174.894734</v>
      </c>
      <c r="J104" s="3">
        <v>169.484545</v>
      </c>
      <c r="K104" s="3">
        <v>169.681736</v>
      </c>
      <c r="L104" s="3">
        <v>173.92838900000001</v>
      </c>
      <c r="M104" s="3">
        <v>165.228646</v>
      </c>
      <c r="N104" s="28">
        <f t="shared" si="7"/>
        <v>169.61522908333333</v>
      </c>
      <c r="O104" s="3">
        <f t="shared" si="9"/>
        <v>-5.9204999999991514E-2</v>
      </c>
      <c r="P104" s="3">
        <f t="shared" si="9"/>
        <v>2.1251939999999934</v>
      </c>
      <c r="Q104" s="3">
        <f t="shared" si="9"/>
        <v>-3.1524299999999812</v>
      </c>
      <c r="R104" s="3">
        <f t="shared" si="9"/>
        <v>2.586196000000001</v>
      </c>
      <c r="S104" s="3">
        <f t="shared" si="9"/>
        <v>-1.2625980000000254</v>
      </c>
      <c r="T104" s="3">
        <f t="shared" si="9"/>
        <v>-2.1755589999999927</v>
      </c>
      <c r="U104" s="3">
        <f t="shared" si="9"/>
        <v>8.0551580000000058</v>
      </c>
      <c r="V104" s="3">
        <f t="shared" si="9"/>
        <v>-5.4101890000000026</v>
      </c>
      <c r="W104" s="3">
        <f t="shared" si="9"/>
        <v>0.19719100000000367</v>
      </c>
      <c r="X104" s="3">
        <f t="shared" si="9"/>
        <v>4.2466530000000091</v>
      </c>
      <c r="Y104" s="3">
        <f t="shared" si="9"/>
        <v>-8.6997430000000122</v>
      </c>
      <c r="Z104" s="37">
        <f t="shared" si="8"/>
        <v>-3.5493319999999926</v>
      </c>
    </row>
    <row r="105" spans="1:26" x14ac:dyDescent="0.25">
      <c r="A105" t="s">
        <v>734</v>
      </c>
      <c r="B105" s="3">
        <v>86.955371999999997</v>
      </c>
      <c r="C105" s="3">
        <v>88.301259000000002</v>
      </c>
      <c r="D105" s="3">
        <v>91.320885000000004</v>
      </c>
      <c r="E105" s="3">
        <v>88.393041999999994</v>
      </c>
      <c r="F105" s="3">
        <v>87.392742999999996</v>
      </c>
      <c r="G105" s="3">
        <v>87.54298</v>
      </c>
      <c r="H105" s="3">
        <v>85.908693999999997</v>
      </c>
      <c r="I105" s="3">
        <v>90.117964000000001</v>
      </c>
      <c r="J105" s="3">
        <v>86.450649999999996</v>
      </c>
      <c r="K105" s="3">
        <v>86.915700999999999</v>
      </c>
      <c r="L105" s="3">
        <v>94.016563000000005</v>
      </c>
      <c r="M105" s="3">
        <v>83.347556999999995</v>
      </c>
      <c r="N105" s="28">
        <f t="shared" si="7"/>
        <v>88.055284166666681</v>
      </c>
      <c r="O105" s="3">
        <f t="shared" si="9"/>
        <v>1.3458870000000047</v>
      </c>
      <c r="P105" s="3">
        <f t="shared" si="9"/>
        <v>3.0196260000000024</v>
      </c>
      <c r="Q105" s="3">
        <f t="shared" si="9"/>
        <v>-2.92784300000001</v>
      </c>
      <c r="R105" s="3">
        <f t="shared" si="9"/>
        <v>-1.0002989999999983</v>
      </c>
      <c r="S105" s="3">
        <f t="shared" si="9"/>
        <v>0.15023700000000417</v>
      </c>
      <c r="T105" s="3">
        <f t="shared" si="9"/>
        <v>-1.634286000000003</v>
      </c>
      <c r="U105" s="3">
        <f t="shared" si="9"/>
        <v>4.2092700000000036</v>
      </c>
      <c r="V105" s="3">
        <f t="shared" si="9"/>
        <v>-3.6673140000000046</v>
      </c>
      <c r="W105" s="3">
        <f t="shared" si="9"/>
        <v>0.46505100000000255</v>
      </c>
      <c r="X105" s="3">
        <f t="shared" si="9"/>
        <v>7.1008620000000064</v>
      </c>
      <c r="Y105" s="3">
        <f t="shared" si="9"/>
        <v>-10.66900600000001</v>
      </c>
      <c r="Z105" s="37">
        <f t="shared" si="8"/>
        <v>-3.6078150000000022</v>
      </c>
    </row>
    <row r="106" spans="1:26" x14ac:dyDescent="0.25">
      <c r="A106" t="s">
        <v>352</v>
      </c>
      <c r="B106" s="3">
        <v>141.209127</v>
      </c>
      <c r="C106" s="3">
        <v>142.194963</v>
      </c>
      <c r="D106" s="3">
        <v>142.397716</v>
      </c>
      <c r="E106" s="3">
        <v>142.97194500000001</v>
      </c>
      <c r="F106" s="3">
        <v>138.21261999999999</v>
      </c>
      <c r="G106" s="3">
        <v>139.30080000000001</v>
      </c>
      <c r="H106" s="3">
        <v>142.866389</v>
      </c>
      <c r="I106" s="3">
        <v>140.98645999999999</v>
      </c>
      <c r="J106" s="3">
        <v>130.17956100000001</v>
      </c>
      <c r="K106" s="3">
        <v>139.05238700000001</v>
      </c>
      <c r="L106" s="3">
        <v>141.67067599999999</v>
      </c>
      <c r="M106" s="3">
        <v>137.408378</v>
      </c>
      <c r="N106" s="28">
        <f t="shared" si="7"/>
        <v>139.87091849999999</v>
      </c>
      <c r="O106" s="3">
        <f t="shared" si="9"/>
        <v>0.98583600000000615</v>
      </c>
      <c r="P106" s="3">
        <f t="shared" si="9"/>
        <v>0.20275300000000129</v>
      </c>
      <c r="Q106" s="3">
        <f t="shared" si="9"/>
        <v>0.57422900000000254</v>
      </c>
      <c r="R106" s="3">
        <f t="shared" si="9"/>
        <v>-4.7593250000000182</v>
      </c>
      <c r="S106" s="3">
        <f t="shared" si="9"/>
        <v>1.0881800000000226</v>
      </c>
      <c r="T106" s="3">
        <f t="shared" si="9"/>
        <v>3.5655889999999886</v>
      </c>
      <c r="U106" s="3">
        <f t="shared" si="9"/>
        <v>-1.8799290000000042</v>
      </c>
      <c r="V106" s="3">
        <f t="shared" si="9"/>
        <v>-10.806898999999987</v>
      </c>
      <c r="W106" s="3">
        <f t="shared" si="9"/>
        <v>8.8728260000000034</v>
      </c>
      <c r="X106" s="3">
        <f t="shared" si="9"/>
        <v>2.6182889999999759</v>
      </c>
      <c r="Y106" s="3">
        <f t="shared" si="9"/>
        <v>-4.262297999999987</v>
      </c>
      <c r="Z106" s="37">
        <f t="shared" si="8"/>
        <v>-3.8007489999999962</v>
      </c>
    </row>
    <row r="107" spans="1:26" x14ac:dyDescent="0.25">
      <c r="A107" t="s">
        <v>541</v>
      </c>
      <c r="B107" s="3">
        <v>127.04164900000001</v>
      </c>
      <c r="C107" s="3">
        <v>127.04164900000001</v>
      </c>
      <c r="D107" s="3">
        <v>127.04164900000001</v>
      </c>
      <c r="E107" s="3">
        <v>127.04164900000001</v>
      </c>
      <c r="F107" s="3">
        <v>127.04164900000001</v>
      </c>
      <c r="G107" s="3">
        <v>127.570847</v>
      </c>
      <c r="H107" s="3">
        <v>128.25835000000001</v>
      </c>
      <c r="I107" s="3">
        <v>133.37709799999999</v>
      </c>
      <c r="J107" s="3">
        <v>119.603748</v>
      </c>
      <c r="K107" s="3">
        <v>125.487099</v>
      </c>
      <c r="L107" s="3">
        <v>118.467499</v>
      </c>
      <c r="M107" s="3">
        <v>123.1717</v>
      </c>
      <c r="N107" s="28">
        <f t="shared" si="7"/>
        <v>125.92871550000001</v>
      </c>
      <c r="O107" s="3">
        <f t="shared" si="9"/>
        <v>0</v>
      </c>
      <c r="P107" s="3">
        <f t="shared" si="9"/>
        <v>0</v>
      </c>
      <c r="Q107" s="3">
        <f t="shared" si="9"/>
        <v>0</v>
      </c>
      <c r="R107" s="3">
        <f t="shared" si="9"/>
        <v>0</v>
      </c>
      <c r="S107" s="3">
        <f t="shared" si="9"/>
        <v>0.52919799999999384</v>
      </c>
      <c r="T107" s="3">
        <f t="shared" si="9"/>
        <v>0.68750300000000664</v>
      </c>
      <c r="U107" s="3">
        <f t="shared" si="9"/>
        <v>5.1187479999999823</v>
      </c>
      <c r="V107" s="3">
        <f t="shared" si="9"/>
        <v>-13.773349999999994</v>
      </c>
      <c r="W107" s="3">
        <f t="shared" si="9"/>
        <v>5.8833510000000047</v>
      </c>
      <c r="X107" s="3">
        <f t="shared" si="9"/>
        <v>-7.019599999999997</v>
      </c>
      <c r="Y107" s="3">
        <f t="shared" si="9"/>
        <v>4.7042009999999976</v>
      </c>
      <c r="Z107" s="37">
        <f t="shared" si="8"/>
        <v>-3.8699490000000054</v>
      </c>
    </row>
    <row r="108" spans="1:26" x14ac:dyDescent="0.25">
      <c r="A108" t="s">
        <v>713</v>
      </c>
      <c r="B108" s="3">
        <v>49.409708999999999</v>
      </c>
      <c r="C108" s="3">
        <v>49.683264999999999</v>
      </c>
      <c r="D108" s="3">
        <v>45.500759000000002</v>
      </c>
      <c r="E108" s="3">
        <v>48.948996999999999</v>
      </c>
      <c r="F108" s="3">
        <v>46.013646999999999</v>
      </c>
      <c r="G108" s="3">
        <v>51.098159000000003</v>
      </c>
      <c r="H108" s="3">
        <v>51.423194000000002</v>
      </c>
      <c r="I108" s="3">
        <v>50.118428999999999</v>
      </c>
      <c r="J108" s="3">
        <v>46.478529000000002</v>
      </c>
      <c r="K108" s="3">
        <v>46.849556</v>
      </c>
      <c r="L108" s="3">
        <v>50.302402999999998</v>
      </c>
      <c r="M108" s="3">
        <v>45.519368</v>
      </c>
      <c r="N108" s="28">
        <f t="shared" si="7"/>
        <v>48.44550125</v>
      </c>
      <c r="O108" s="3">
        <f t="shared" si="9"/>
        <v>0.27355599999999924</v>
      </c>
      <c r="P108" s="3">
        <f t="shared" si="9"/>
        <v>-4.1825059999999965</v>
      </c>
      <c r="Q108" s="3">
        <f t="shared" si="9"/>
        <v>3.4482379999999964</v>
      </c>
      <c r="R108" s="3">
        <f t="shared" si="9"/>
        <v>-2.9353499999999997</v>
      </c>
      <c r="S108" s="3">
        <f t="shared" si="9"/>
        <v>5.0845120000000037</v>
      </c>
      <c r="T108" s="3">
        <f t="shared" si="9"/>
        <v>0.32503499999999974</v>
      </c>
      <c r="U108" s="3">
        <f t="shared" si="9"/>
        <v>-1.3047650000000033</v>
      </c>
      <c r="V108" s="3">
        <f t="shared" si="9"/>
        <v>-3.6398999999999972</v>
      </c>
      <c r="W108" s="3">
        <f t="shared" si="9"/>
        <v>0.371026999999998</v>
      </c>
      <c r="X108" s="3">
        <f t="shared" si="9"/>
        <v>3.4528469999999984</v>
      </c>
      <c r="Y108" s="3">
        <f t="shared" si="9"/>
        <v>-4.7830349999999981</v>
      </c>
      <c r="Z108" s="37">
        <f t="shared" si="8"/>
        <v>-3.8903409999999994</v>
      </c>
    </row>
    <row r="109" spans="1:26" x14ac:dyDescent="0.25">
      <c r="A109" t="s">
        <v>243</v>
      </c>
      <c r="B109" s="3">
        <v>99.188828999999998</v>
      </c>
      <c r="C109" s="3">
        <v>102.26082</v>
      </c>
      <c r="D109" s="3">
        <v>90.936233999999999</v>
      </c>
      <c r="E109" s="3">
        <v>99.848900999999998</v>
      </c>
      <c r="F109" s="3">
        <v>86.473125999999993</v>
      </c>
      <c r="G109" s="3">
        <v>100.75778099999999</v>
      </c>
      <c r="H109" s="3">
        <v>94.380296000000001</v>
      </c>
      <c r="I109" s="3">
        <v>100.73000999999999</v>
      </c>
      <c r="J109" s="3">
        <v>93.826773000000003</v>
      </c>
      <c r="K109" s="3">
        <v>96.693841000000006</v>
      </c>
      <c r="L109" s="3">
        <v>93.144496000000004</v>
      </c>
      <c r="M109" s="3">
        <v>95.096001999999999</v>
      </c>
      <c r="N109" s="28">
        <f t="shared" si="7"/>
        <v>96.111425750000009</v>
      </c>
      <c r="O109" s="3">
        <f t="shared" si="9"/>
        <v>3.071990999999997</v>
      </c>
      <c r="P109" s="3">
        <f t="shared" si="9"/>
        <v>-11.324585999999996</v>
      </c>
      <c r="Q109" s="3">
        <f t="shared" si="9"/>
        <v>8.912666999999999</v>
      </c>
      <c r="R109" s="3">
        <f t="shared" si="9"/>
        <v>-13.375775000000004</v>
      </c>
      <c r="S109" s="3">
        <f t="shared" si="9"/>
        <v>14.284655000000001</v>
      </c>
      <c r="T109" s="3">
        <f t="shared" si="9"/>
        <v>-6.377484999999993</v>
      </c>
      <c r="U109" s="3">
        <f t="shared" si="9"/>
        <v>6.3497139999999916</v>
      </c>
      <c r="V109" s="3">
        <f t="shared" si="9"/>
        <v>-6.9032369999999901</v>
      </c>
      <c r="W109" s="3">
        <f t="shared" si="9"/>
        <v>2.8670680000000033</v>
      </c>
      <c r="X109" s="3">
        <f t="shared" si="9"/>
        <v>-3.5493450000000024</v>
      </c>
      <c r="Y109" s="3">
        <f t="shared" si="9"/>
        <v>1.9515059999999949</v>
      </c>
      <c r="Z109" s="37">
        <f t="shared" si="8"/>
        <v>-4.0928269999999998</v>
      </c>
    </row>
    <row r="110" spans="1:26" x14ac:dyDescent="0.25">
      <c r="A110" s="31" t="s">
        <v>774</v>
      </c>
      <c r="B110" s="32">
        <v>104.921283</v>
      </c>
      <c r="C110" s="32">
        <v>104.90054000000001</v>
      </c>
      <c r="D110" s="32">
        <v>98.153931999999998</v>
      </c>
      <c r="E110" s="32">
        <v>109.48067</v>
      </c>
      <c r="F110" s="32">
        <v>100.376386</v>
      </c>
      <c r="G110" s="32">
        <v>105.981247</v>
      </c>
      <c r="H110" s="32">
        <v>105.396742</v>
      </c>
      <c r="I110" s="32">
        <v>112.359538</v>
      </c>
      <c r="J110" s="32">
        <v>112.560552</v>
      </c>
      <c r="K110" s="32">
        <v>110.781086</v>
      </c>
      <c r="L110" s="32">
        <v>108.56455099999999</v>
      </c>
      <c r="M110" s="32">
        <v>100.607259</v>
      </c>
      <c r="N110" s="28">
        <f t="shared" si="7"/>
        <v>106.17364883333335</v>
      </c>
      <c r="O110" s="3">
        <f t="shared" si="9"/>
        <v>-2.0742999999995959E-2</v>
      </c>
      <c r="P110" s="3">
        <f t="shared" si="9"/>
        <v>-6.746608000000009</v>
      </c>
      <c r="Q110" s="3">
        <f t="shared" si="9"/>
        <v>11.326738000000006</v>
      </c>
      <c r="R110" s="3">
        <f t="shared" si="9"/>
        <v>-9.1042840000000069</v>
      </c>
      <c r="S110" s="3">
        <f t="shared" si="9"/>
        <v>5.6048609999999996</v>
      </c>
      <c r="T110" s="3">
        <f t="shared" si="9"/>
        <v>-0.58450499999999295</v>
      </c>
      <c r="U110" s="3">
        <f t="shared" si="9"/>
        <v>6.9627959999999973</v>
      </c>
      <c r="V110" s="3">
        <f t="shared" si="9"/>
        <v>0.20101400000000069</v>
      </c>
      <c r="W110" s="3">
        <f t="shared" si="9"/>
        <v>-1.7794659999999993</v>
      </c>
      <c r="X110" s="3">
        <f t="shared" si="9"/>
        <v>-2.2165350000000075</v>
      </c>
      <c r="Y110" s="3">
        <f t="shared" si="9"/>
        <v>-7.9572919999999954</v>
      </c>
      <c r="Z110" s="37">
        <f t="shared" si="8"/>
        <v>-4.3140240000000034</v>
      </c>
    </row>
    <row r="111" spans="1:26" x14ac:dyDescent="0.25">
      <c r="A111" t="s">
        <v>401</v>
      </c>
      <c r="B111" s="3">
        <v>50.604182000000002</v>
      </c>
      <c r="C111" s="3">
        <v>51.005465000000001</v>
      </c>
      <c r="D111" s="3">
        <v>51.073421000000003</v>
      </c>
      <c r="E111" s="3">
        <v>49.735908999999999</v>
      </c>
      <c r="F111" s="3">
        <v>48.280943999999998</v>
      </c>
      <c r="G111" s="3">
        <v>52.795774000000002</v>
      </c>
      <c r="H111" s="3">
        <v>45.202576999999998</v>
      </c>
      <c r="I111" s="3">
        <v>57.449108000000003</v>
      </c>
      <c r="J111" s="3">
        <v>46.367246999999999</v>
      </c>
      <c r="K111" s="3">
        <v>50.825336999999998</v>
      </c>
      <c r="L111" s="3">
        <v>46.281562999999998</v>
      </c>
      <c r="M111" s="3">
        <v>46.134144999999997</v>
      </c>
      <c r="N111" s="28">
        <f t="shared" si="7"/>
        <v>49.646306000000003</v>
      </c>
      <c r="O111" s="3">
        <f t="shared" si="9"/>
        <v>0.40128299999999939</v>
      </c>
      <c r="P111" s="3">
        <f t="shared" si="9"/>
        <v>6.7956000000002348E-2</v>
      </c>
      <c r="Q111" s="3">
        <f t="shared" si="9"/>
        <v>-1.3375120000000038</v>
      </c>
      <c r="R111" s="3">
        <f t="shared" si="9"/>
        <v>-1.4549650000000014</v>
      </c>
      <c r="S111" s="3">
        <f t="shared" si="9"/>
        <v>4.5148300000000035</v>
      </c>
      <c r="T111" s="3">
        <f t="shared" si="9"/>
        <v>-7.5931970000000035</v>
      </c>
      <c r="U111" s="3">
        <f t="shared" si="9"/>
        <v>12.246531000000004</v>
      </c>
      <c r="V111" s="3">
        <f t="shared" si="9"/>
        <v>-11.081861000000004</v>
      </c>
      <c r="W111" s="3">
        <f t="shared" si="9"/>
        <v>4.4580899999999986</v>
      </c>
      <c r="X111" s="3">
        <f t="shared" si="9"/>
        <v>-4.5437739999999991</v>
      </c>
      <c r="Y111" s="3">
        <f t="shared" si="9"/>
        <v>-0.14741800000000183</v>
      </c>
      <c r="Z111" s="37">
        <f t="shared" si="8"/>
        <v>-4.4700370000000049</v>
      </c>
    </row>
    <row r="112" spans="1:26" x14ac:dyDescent="0.25">
      <c r="A112" t="s">
        <v>872</v>
      </c>
      <c r="B112" s="3">
        <v>118.28942000000001</v>
      </c>
      <c r="C112" s="3">
        <v>118.290001</v>
      </c>
      <c r="D112" s="3">
        <v>118.286171</v>
      </c>
      <c r="E112" s="3">
        <v>118.27709</v>
      </c>
      <c r="F112" s="3">
        <v>118.28784</v>
      </c>
      <c r="G112" s="3">
        <v>120.004741</v>
      </c>
      <c r="H112" s="3">
        <v>120.551158</v>
      </c>
      <c r="I112" s="3">
        <v>121.143501</v>
      </c>
      <c r="J112" s="3">
        <v>113.19792200000001</v>
      </c>
      <c r="K112" s="3">
        <v>115.95925800000001</v>
      </c>
      <c r="L112" s="3">
        <v>110.206659</v>
      </c>
      <c r="M112" s="3">
        <v>113.672411</v>
      </c>
      <c r="N112" s="28">
        <f t="shared" si="7"/>
        <v>117.18051433333333</v>
      </c>
      <c r="O112" s="3">
        <f t="shared" si="9"/>
        <v>5.8099999999683405E-4</v>
      </c>
      <c r="P112" s="3">
        <f t="shared" si="9"/>
        <v>-3.8300000000077716E-3</v>
      </c>
      <c r="Q112" s="3">
        <f t="shared" si="9"/>
        <v>-9.0809999999947877E-3</v>
      </c>
      <c r="R112" s="3">
        <f t="shared" si="9"/>
        <v>1.0750000000001592E-2</v>
      </c>
      <c r="S112" s="3">
        <f t="shared" si="9"/>
        <v>1.7169009999999929</v>
      </c>
      <c r="T112" s="3">
        <f t="shared" si="9"/>
        <v>0.54641700000000526</v>
      </c>
      <c r="U112" s="3">
        <f t="shared" si="9"/>
        <v>0.59234299999999962</v>
      </c>
      <c r="V112" s="3">
        <f t="shared" si="9"/>
        <v>-7.9455789999999951</v>
      </c>
      <c r="W112" s="3">
        <f t="shared" si="9"/>
        <v>2.761336</v>
      </c>
      <c r="X112" s="3">
        <f t="shared" si="9"/>
        <v>-5.7525990000000036</v>
      </c>
      <c r="Y112" s="3">
        <f t="shared" si="9"/>
        <v>3.4657519999999948</v>
      </c>
      <c r="Z112" s="37">
        <f t="shared" si="8"/>
        <v>-4.6170090000000101</v>
      </c>
    </row>
    <row r="113" spans="1:26" x14ac:dyDescent="0.25">
      <c r="A113" t="s">
        <v>770</v>
      </c>
      <c r="B113" s="3">
        <v>141.40475699999999</v>
      </c>
      <c r="C113" s="3">
        <v>141.40475699999999</v>
      </c>
      <c r="D113" s="3">
        <v>141.40475699999999</v>
      </c>
      <c r="E113" s="3">
        <v>141.40475699999999</v>
      </c>
      <c r="F113" s="3">
        <v>141.40475699999999</v>
      </c>
      <c r="G113" s="3">
        <v>144.859937</v>
      </c>
      <c r="H113" s="3">
        <v>145.93142700000001</v>
      </c>
      <c r="I113" s="3">
        <v>144.615949</v>
      </c>
      <c r="J113" s="3">
        <v>133.671843</v>
      </c>
      <c r="K113" s="3">
        <v>138.96714800000001</v>
      </c>
      <c r="L113" s="3">
        <v>131.83357799999999</v>
      </c>
      <c r="M113" s="3">
        <v>136.53894099999999</v>
      </c>
      <c r="N113" s="28">
        <f t="shared" si="7"/>
        <v>140.28688400000001</v>
      </c>
      <c r="O113" s="3">
        <f t="shared" si="9"/>
        <v>0</v>
      </c>
      <c r="P113" s="3">
        <f t="shared" si="9"/>
        <v>0</v>
      </c>
      <c r="Q113" s="3">
        <f t="shared" ref="Q113:Y144" si="10">E113-D113</f>
        <v>0</v>
      </c>
      <c r="R113" s="3">
        <f t="shared" si="10"/>
        <v>0</v>
      </c>
      <c r="S113" s="3">
        <f t="shared" si="10"/>
        <v>3.4551800000000128</v>
      </c>
      <c r="T113" s="3">
        <f t="shared" si="10"/>
        <v>1.0714900000000114</v>
      </c>
      <c r="U113" s="3">
        <f t="shared" si="10"/>
        <v>-1.315478000000013</v>
      </c>
      <c r="V113" s="3">
        <f t="shared" si="10"/>
        <v>-10.944106000000005</v>
      </c>
      <c r="W113" s="3">
        <f t="shared" si="10"/>
        <v>5.2953050000000133</v>
      </c>
      <c r="X113" s="3">
        <f t="shared" si="10"/>
        <v>-7.1335700000000202</v>
      </c>
      <c r="Y113" s="3">
        <f t="shared" si="10"/>
        <v>4.7053630000000055</v>
      </c>
      <c r="Z113" s="37">
        <f t="shared" si="8"/>
        <v>-4.8658159999999953</v>
      </c>
    </row>
    <row r="114" spans="1:26" x14ac:dyDescent="0.25">
      <c r="A114" t="s">
        <v>194</v>
      </c>
      <c r="B114" s="3">
        <v>201.48833999999999</v>
      </c>
      <c r="C114" s="3">
        <v>190.13523599999999</v>
      </c>
      <c r="D114" s="3">
        <v>202.263667</v>
      </c>
      <c r="E114" s="3">
        <v>204.79935800000001</v>
      </c>
      <c r="F114" s="3">
        <v>200.78167199999999</v>
      </c>
      <c r="G114" s="3">
        <v>208.06329600000001</v>
      </c>
      <c r="H114" s="3">
        <v>206.613935</v>
      </c>
      <c r="I114" s="3">
        <v>204.47578899999999</v>
      </c>
      <c r="J114" s="3">
        <v>187.53340900000001</v>
      </c>
      <c r="K114" s="3">
        <v>203.89860100000001</v>
      </c>
      <c r="L114" s="3">
        <v>201.02014</v>
      </c>
      <c r="M114" s="3">
        <v>196.10235399999999</v>
      </c>
      <c r="N114" s="28">
        <f t="shared" si="7"/>
        <v>200.59798308333333</v>
      </c>
      <c r="O114" s="3">
        <f t="shared" ref="O114:P145" si="11">C114-B114</f>
        <v>-11.353104000000002</v>
      </c>
      <c r="P114" s="3">
        <f t="shared" si="11"/>
        <v>12.128431000000006</v>
      </c>
      <c r="Q114" s="3">
        <f t="shared" si="10"/>
        <v>2.5356910000000141</v>
      </c>
      <c r="R114" s="3">
        <f t="shared" si="10"/>
        <v>-4.0176860000000261</v>
      </c>
      <c r="S114" s="3">
        <f t="shared" si="10"/>
        <v>7.2816240000000221</v>
      </c>
      <c r="T114" s="3">
        <f t="shared" si="10"/>
        <v>-1.4493610000000103</v>
      </c>
      <c r="U114" s="3">
        <f t="shared" si="10"/>
        <v>-2.1381460000000061</v>
      </c>
      <c r="V114" s="3">
        <f t="shared" si="10"/>
        <v>-16.942379999999986</v>
      </c>
      <c r="W114" s="3">
        <f t="shared" si="10"/>
        <v>16.365192000000008</v>
      </c>
      <c r="X114" s="3">
        <f t="shared" si="10"/>
        <v>-2.8784610000000157</v>
      </c>
      <c r="Y114" s="3">
        <f t="shared" si="10"/>
        <v>-4.9177860000000067</v>
      </c>
      <c r="Z114" s="37">
        <f t="shared" si="8"/>
        <v>-5.3859860000000026</v>
      </c>
    </row>
    <row r="115" spans="1:26" x14ac:dyDescent="0.25">
      <c r="A115" t="s">
        <v>728</v>
      </c>
      <c r="B115" s="3">
        <v>75.642010999999997</v>
      </c>
      <c r="C115" s="3">
        <v>77.324995000000001</v>
      </c>
      <c r="D115" s="3">
        <v>72.810432000000006</v>
      </c>
      <c r="E115" s="3">
        <v>72.118994999999998</v>
      </c>
      <c r="F115" s="3">
        <v>72.732500000000002</v>
      </c>
      <c r="G115" s="3">
        <v>75.030441999999994</v>
      </c>
      <c r="H115" s="3">
        <v>69.395820999999998</v>
      </c>
      <c r="I115" s="3">
        <v>74.801931999999994</v>
      </c>
      <c r="J115" s="3">
        <v>70.559473999999994</v>
      </c>
      <c r="K115" s="3">
        <v>74.584642000000002</v>
      </c>
      <c r="L115" s="3">
        <v>68.754857999999999</v>
      </c>
      <c r="M115" s="3">
        <v>69.937404999999998</v>
      </c>
      <c r="N115" s="28">
        <f t="shared" si="7"/>
        <v>72.807792250000006</v>
      </c>
      <c r="O115" s="3">
        <f t="shared" si="11"/>
        <v>1.6829840000000047</v>
      </c>
      <c r="P115" s="3">
        <f t="shared" si="11"/>
        <v>-4.5145629999999954</v>
      </c>
      <c r="Q115" s="3">
        <f t="shared" si="10"/>
        <v>-0.69143700000000763</v>
      </c>
      <c r="R115" s="3">
        <f t="shared" si="10"/>
        <v>0.61350500000000352</v>
      </c>
      <c r="S115" s="3">
        <f t="shared" si="10"/>
        <v>2.2979419999999919</v>
      </c>
      <c r="T115" s="3">
        <f t="shared" si="10"/>
        <v>-5.6346209999999957</v>
      </c>
      <c r="U115" s="3">
        <f t="shared" si="10"/>
        <v>5.4061109999999957</v>
      </c>
      <c r="V115" s="3">
        <f t="shared" si="10"/>
        <v>-4.2424579999999992</v>
      </c>
      <c r="W115" s="3">
        <f t="shared" si="10"/>
        <v>4.0251680000000079</v>
      </c>
      <c r="X115" s="3">
        <f t="shared" si="10"/>
        <v>-5.8297840000000036</v>
      </c>
      <c r="Y115" s="3">
        <f t="shared" si="10"/>
        <v>1.1825469999999996</v>
      </c>
      <c r="Z115" s="37">
        <f t="shared" si="8"/>
        <v>-5.7046059999999983</v>
      </c>
    </row>
    <row r="116" spans="1:26" x14ac:dyDescent="0.25">
      <c r="A116" t="s">
        <v>65</v>
      </c>
      <c r="B116" s="3">
        <v>268.52799199999998</v>
      </c>
      <c r="C116" s="3">
        <v>273.226654</v>
      </c>
      <c r="D116" s="3">
        <v>263.11712399999999</v>
      </c>
      <c r="E116" s="3">
        <v>271.75557900000001</v>
      </c>
      <c r="F116" s="3">
        <v>244.96981500000001</v>
      </c>
      <c r="G116" s="3">
        <v>265.201774</v>
      </c>
      <c r="H116" s="3">
        <v>253.535237</v>
      </c>
      <c r="I116" s="3">
        <v>272.91412100000002</v>
      </c>
      <c r="J116" s="3">
        <v>261.21659899999997</v>
      </c>
      <c r="K116" s="3">
        <v>263.41278499999999</v>
      </c>
      <c r="L116" s="3">
        <v>261.972396</v>
      </c>
      <c r="M116" s="3">
        <v>262.63126199999999</v>
      </c>
      <c r="N116" s="28">
        <f t="shared" si="7"/>
        <v>263.54011149999997</v>
      </c>
      <c r="O116" s="3">
        <f t="shared" si="11"/>
        <v>4.698662000000013</v>
      </c>
      <c r="P116" s="3">
        <f t="shared" si="11"/>
        <v>-10.109530000000007</v>
      </c>
      <c r="Q116" s="3">
        <f t="shared" si="10"/>
        <v>8.6384550000000218</v>
      </c>
      <c r="R116" s="3">
        <f t="shared" si="10"/>
        <v>-26.785764</v>
      </c>
      <c r="S116" s="3">
        <f t="shared" si="10"/>
        <v>20.231958999999989</v>
      </c>
      <c r="T116" s="3">
        <f t="shared" si="10"/>
        <v>-11.666537000000005</v>
      </c>
      <c r="U116" s="3">
        <f t="shared" si="10"/>
        <v>19.378884000000028</v>
      </c>
      <c r="V116" s="3">
        <f t="shared" si="10"/>
        <v>-11.697522000000049</v>
      </c>
      <c r="W116" s="3">
        <f t="shared" si="10"/>
        <v>2.1961860000000115</v>
      </c>
      <c r="X116" s="3">
        <f t="shared" si="10"/>
        <v>-1.4403889999999819</v>
      </c>
      <c r="Y116" s="3">
        <f t="shared" si="10"/>
        <v>0.65886599999998907</v>
      </c>
      <c r="Z116" s="37">
        <f t="shared" si="8"/>
        <v>-5.8967299999999909</v>
      </c>
    </row>
    <row r="117" spans="1:26" x14ac:dyDescent="0.25">
      <c r="A117" t="s">
        <v>838</v>
      </c>
      <c r="B117" s="3">
        <v>46.358918000000003</v>
      </c>
      <c r="C117" s="3">
        <v>46.449747000000002</v>
      </c>
      <c r="D117" s="3">
        <v>45.939812000000003</v>
      </c>
      <c r="E117" s="3">
        <v>49.236918000000003</v>
      </c>
      <c r="F117" s="3">
        <v>44.045876999999997</v>
      </c>
      <c r="G117" s="3">
        <v>48.262493999999997</v>
      </c>
      <c r="H117" s="3">
        <v>50.350388000000002</v>
      </c>
      <c r="I117" s="3">
        <v>47.294494</v>
      </c>
      <c r="J117" s="3">
        <v>38.618822999999999</v>
      </c>
      <c r="K117" s="3">
        <v>40.732405999999997</v>
      </c>
      <c r="L117" s="3">
        <v>46.048476999999998</v>
      </c>
      <c r="M117" s="3">
        <v>40.041812</v>
      </c>
      <c r="N117" s="28">
        <f t="shared" si="7"/>
        <v>45.2816805</v>
      </c>
      <c r="O117" s="3">
        <f t="shared" si="11"/>
        <v>9.0828999999999382E-2</v>
      </c>
      <c r="P117" s="3">
        <f t="shared" si="11"/>
        <v>-0.50993499999999869</v>
      </c>
      <c r="Q117" s="3">
        <f t="shared" si="10"/>
        <v>3.2971059999999994</v>
      </c>
      <c r="R117" s="3">
        <f t="shared" si="10"/>
        <v>-5.1910410000000056</v>
      </c>
      <c r="S117" s="3">
        <f t="shared" si="10"/>
        <v>4.2166169999999994</v>
      </c>
      <c r="T117" s="3">
        <f t="shared" si="10"/>
        <v>2.0878940000000057</v>
      </c>
      <c r="U117" s="3">
        <f t="shared" si="10"/>
        <v>-3.0558940000000021</v>
      </c>
      <c r="V117" s="3">
        <f t="shared" si="10"/>
        <v>-8.6756710000000012</v>
      </c>
      <c r="W117" s="3">
        <f t="shared" si="10"/>
        <v>2.1135829999999984</v>
      </c>
      <c r="X117" s="3">
        <f t="shared" si="10"/>
        <v>5.3160710000000009</v>
      </c>
      <c r="Y117" s="3">
        <f t="shared" si="10"/>
        <v>-6.0066649999999981</v>
      </c>
      <c r="Z117" s="37">
        <f t="shared" si="8"/>
        <v>-6.3171060000000026</v>
      </c>
    </row>
    <row r="118" spans="1:26" x14ac:dyDescent="0.25">
      <c r="A118" t="s">
        <v>876</v>
      </c>
      <c r="B118" s="3">
        <v>34.734171000000003</v>
      </c>
      <c r="C118" s="3">
        <v>29.492042999999999</v>
      </c>
      <c r="D118" s="3">
        <v>28.786671999999999</v>
      </c>
      <c r="E118" s="3">
        <v>29.878457000000001</v>
      </c>
      <c r="F118" s="3">
        <v>31.790728000000001</v>
      </c>
      <c r="G118" s="3">
        <v>32.686428999999997</v>
      </c>
      <c r="H118" s="3">
        <v>31.187971000000001</v>
      </c>
      <c r="I118" s="3">
        <v>35.649284999999999</v>
      </c>
      <c r="J118" s="3">
        <v>31.015971</v>
      </c>
      <c r="K118" s="3">
        <v>28.157729</v>
      </c>
      <c r="L118" s="3">
        <v>32.605356999999998</v>
      </c>
      <c r="M118" s="3">
        <v>28.392029000000001</v>
      </c>
      <c r="N118" s="28">
        <f t="shared" si="7"/>
        <v>31.198070166666668</v>
      </c>
      <c r="O118" s="3">
        <f t="shared" si="11"/>
        <v>-5.2421280000000046</v>
      </c>
      <c r="P118" s="3">
        <f t="shared" si="11"/>
        <v>-0.70537099999999953</v>
      </c>
      <c r="Q118" s="3">
        <f t="shared" si="10"/>
        <v>1.0917850000000016</v>
      </c>
      <c r="R118" s="3">
        <f t="shared" si="10"/>
        <v>1.9122710000000005</v>
      </c>
      <c r="S118" s="3">
        <f t="shared" si="10"/>
        <v>0.89570099999999542</v>
      </c>
      <c r="T118" s="3">
        <f t="shared" si="10"/>
        <v>-1.4984579999999958</v>
      </c>
      <c r="U118" s="3">
        <f t="shared" si="10"/>
        <v>4.461313999999998</v>
      </c>
      <c r="V118" s="3">
        <f t="shared" si="10"/>
        <v>-4.6333139999999986</v>
      </c>
      <c r="W118" s="3">
        <f t="shared" si="10"/>
        <v>-2.8582420000000006</v>
      </c>
      <c r="X118" s="3">
        <f t="shared" si="10"/>
        <v>4.4476279999999981</v>
      </c>
      <c r="Y118" s="3">
        <f t="shared" si="10"/>
        <v>-4.2133279999999971</v>
      </c>
      <c r="Z118" s="37">
        <f t="shared" si="8"/>
        <v>-6.3421420000000026</v>
      </c>
    </row>
    <row r="119" spans="1:26" x14ac:dyDescent="0.25">
      <c r="A119" t="s">
        <v>382</v>
      </c>
      <c r="B119" s="3">
        <v>185.74922900000001</v>
      </c>
      <c r="C119" s="3">
        <v>175.53051600000001</v>
      </c>
      <c r="D119" s="3">
        <v>197.054483</v>
      </c>
      <c r="E119" s="3">
        <v>187.224861</v>
      </c>
      <c r="F119" s="3">
        <v>192.732043</v>
      </c>
      <c r="G119" s="3">
        <v>201.73096899999999</v>
      </c>
      <c r="H119" s="3">
        <v>192.023278</v>
      </c>
      <c r="I119" s="3">
        <v>181.93673200000001</v>
      </c>
      <c r="J119" s="3">
        <v>180.667506</v>
      </c>
      <c r="K119" s="3">
        <v>184.82430600000001</v>
      </c>
      <c r="L119" s="3">
        <v>187.25288399999999</v>
      </c>
      <c r="M119" s="3">
        <v>179.144362</v>
      </c>
      <c r="N119" s="28">
        <f t="shared" si="7"/>
        <v>187.15593075000001</v>
      </c>
      <c r="O119" s="3">
        <f t="shared" si="11"/>
        <v>-10.218713000000008</v>
      </c>
      <c r="P119" s="3">
        <f t="shared" si="11"/>
        <v>21.523966999999999</v>
      </c>
      <c r="Q119" s="3">
        <f t="shared" si="10"/>
        <v>-9.8296220000000005</v>
      </c>
      <c r="R119" s="3">
        <f t="shared" si="10"/>
        <v>5.5071820000000002</v>
      </c>
      <c r="S119" s="3">
        <f t="shared" si="10"/>
        <v>8.9989259999999831</v>
      </c>
      <c r="T119" s="3">
        <f t="shared" si="10"/>
        <v>-9.7076909999999828</v>
      </c>
      <c r="U119" s="3">
        <f t="shared" si="10"/>
        <v>-10.086545999999998</v>
      </c>
      <c r="V119" s="3">
        <f t="shared" si="10"/>
        <v>-1.2692260000000033</v>
      </c>
      <c r="W119" s="3">
        <f t="shared" si="10"/>
        <v>4.156800000000004</v>
      </c>
      <c r="X119" s="3">
        <f t="shared" si="10"/>
        <v>2.4285779999999875</v>
      </c>
      <c r="Y119" s="3">
        <f t="shared" si="10"/>
        <v>-8.1085219999999936</v>
      </c>
      <c r="Z119" s="37">
        <f t="shared" si="8"/>
        <v>-6.6048670000000129</v>
      </c>
    </row>
    <row r="120" spans="1:26" x14ac:dyDescent="0.25">
      <c r="A120" t="s">
        <v>325</v>
      </c>
      <c r="B120" s="3">
        <v>49.703066999999997</v>
      </c>
      <c r="C120" s="3">
        <v>47.144165999999998</v>
      </c>
      <c r="D120" s="3">
        <v>45.713065999999998</v>
      </c>
      <c r="E120" s="3">
        <v>49.440266000000001</v>
      </c>
      <c r="F120" s="3">
        <v>47.818899999999999</v>
      </c>
      <c r="G120" s="3">
        <v>52.732466000000002</v>
      </c>
      <c r="H120" s="3">
        <v>45.463366999999998</v>
      </c>
      <c r="I120" s="3">
        <v>49.650832999999999</v>
      </c>
      <c r="J120" s="3">
        <v>47.684466999999998</v>
      </c>
      <c r="K120" s="3">
        <v>48.684434000000003</v>
      </c>
      <c r="L120" s="3">
        <v>51.160266999999997</v>
      </c>
      <c r="M120" s="3">
        <v>42.892501000000003</v>
      </c>
      <c r="N120" s="28">
        <f t="shared" si="7"/>
        <v>48.173983333333332</v>
      </c>
      <c r="O120" s="3">
        <f t="shared" si="11"/>
        <v>-2.5589009999999988</v>
      </c>
      <c r="P120" s="3">
        <f t="shared" si="11"/>
        <v>-1.4311000000000007</v>
      </c>
      <c r="Q120" s="3">
        <f t="shared" si="10"/>
        <v>3.7272000000000034</v>
      </c>
      <c r="R120" s="3">
        <f t="shared" si="10"/>
        <v>-1.6213660000000019</v>
      </c>
      <c r="S120" s="3">
        <f t="shared" si="10"/>
        <v>4.913566000000003</v>
      </c>
      <c r="T120" s="3">
        <f t="shared" si="10"/>
        <v>-7.2690990000000042</v>
      </c>
      <c r="U120" s="3">
        <f t="shared" si="10"/>
        <v>4.1874660000000006</v>
      </c>
      <c r="V120" s="3">
        <f t="shared" si="10"/>
        <v>-1.9663660000000007</v>
      </c>
      <c r="W120" s="3">
        <f t="shared" si="10"/>
        <v>0.99996700000000516</v>
      </c>
      <c r="X120" s="3">
        <f t="shared" si="10"/>
        <v>2.4758329999999944</v>
      </c>
      <c r="Y120" s="3">
        <f t="shared" si="10"/>
        <v>-8.2677659999999946</v>
      </c>
      <c r="Z120" s="37">
        <f t="shared" si="8"/>
        <v>-6.8105659999999943</v>
      </c>
    </row>
    <row r="121" spans="1:26" x14ac:dyDescent="0.25">
      <c r="A121" t="s">
        <v>164</v>
      </c>
      <c r="B121" s="3">
        <v>200.434225</v>
      </c>
      <c r="C121" s="3">
        <v>198.00515799999999</v>
      </c>
      <c r="D121" s="3">
        <v>195.06444999999999</v>
      </c>
      <c r="E121" s="3">
        <v>201.53579500000001</v>
      </c>
      <c r="F121" s="3">
        <v>199.21765099999999</v>
      </c>
      <c r="G121" s="3">
        <v>201.48089899999999</v>
      </c>
      <c r="H121" s="3">
        <v>208.23677599999999</v>
      </c>
      <c r="I121" s="3">
        <v>193.45153400000001</v>
      </c>
      <c r="J121" s="3">
        <v>200.67432700000001</v>
      </c>
      <c r="K121" s="3">
        <v>197.38996299999999</v>
      </c>
      <c r="L121" s="3">
        <v>201.0284</v>
      </c>
      <c r="M121" s="3">
        <v>193.39569900000001</v>
      </c>
      <c r="N121" s="28">
        <f t="shared" si="7"/>
        <v>199.15957308333336</v>
      </c>
      <c r="O121" s="3">
        <f t="shared" si="11"/>
        <v>-2.4290670000000034</v>
      </c>
      <c r="P121" s="3">
        <f t="shared" si="11"/>
        <v>-2.9407080000000008</v>
      </c>
      <c r="Q121" s="3">
        <f t="shared" si="10"/>
        <v>6.4713450000000137</v>
      </c>
      <c r="R121" s="3">
        <f t="shared" si="10"/>
        <v>-2.318144000000018</v>
      </c>
      <c r="S121" s="3">
        <f t="shared" si="10"/>
        <v>2.2632480000000044</v>
      </c>
      <c r="T121" s="3">
        <f t="shared" si="10"/>
        <v>6.7558769999999981</v>
      </c>
      <c r="U121" s="3">
        <f t="shared" si="10"/>
        <v>-14.785241999999982</v>
      </c>
      <c r="V121" s="3">
        <f t="shared" si="10"/>
        <v>7.2227929999999958</v>
      </c>
      <c r="W121" s="3">
        <f t="shared" si="10"/>
        <v>-3.2843640000000107</v>
      </c>
      <c r="X121" s="3">
        <f t="shared" si="10"/>
        <v>3.6384370000000104</v>
      </c>
      <c r="Y121" s="3">
        <f t="shared" si="10"/>
        <v>-7.6327009999999973</v>
      </c>
      <c r="Z121" s="37">
        <f t="shared" si="8"/>
        <v>-7.0385259999999903</v>
      </c>
    </row>
    <row r="122" spans="1:26" x14ac:dyDescent="0.25">
      <c r="A122" t="s">
        <v>502</v>
      </c>
      <c r="B122" s="3">
        <v>197.604243</v>
      </c>
      <c r="C122" s="3">
        <v>201.37625</v>
      </c>
      <c r="D122" s="3">
        <v>191.933818</v>
      </c>
      <c r="E122" s="3">
        <v>217.85423299999999</v>
      </c>
      <c r="F122" s="3">
        <v>206.512925</v>
      </c>
      <c r="G122" s="3">
        <v>204.832573</v>
      </c>
      <c r="H122" s="3">
        <v>209.593885</v>
      </c>
      <c r="I122" s="3">
        <v>222.029292</v>
      </c>
      <c r="J122" s="3">
        <v>223.31200999999999</v>
      </c>
      <c r="K122" s="3">
        <v>202.461262</v>
      </c>
      <c r="L122" s="3">
        <v>215.54617300000001</v>
      </c>
      <c r="M122" s="3">
        <v>189.41229999999999</v>
      </c>
      <c r="N122" s="28">
        <f t="shared" si="7"/>
        <v>206.87241366666663</v>
      </c>
      <c r="O122" s="3">
        <f t="shared" si="11"/>
        <v>3.7720070000000021</v>
      </c>
      <c r="P122" s="3">
        <f t="shared" si="11"/>
        <v>-9.4424319999999966</v>
      </c>
      <c r="Q122" s="3">
        <f t="shared" si="10"/>
        <v>25.920414999999991</v>
      </c>
      <c r="R122" s="3">
        <f t="shared" si="10"/>
        <v>-11.341307999999998</v>
      </c>
      <c r="S122" s="3">
        <f t="shared" si="10"/>
        <v>-1.6803519999999992</v>
      </c>
      <c r="T122" s="3">
        <f t="shared" si="10"/>
        <v>4.7613120000000038</v>
      </c>
      <c r="U122" s="3">
        <f t="shared" si="10"/>
        <v>12.435406999999998</v>
      </c>
      <c r="V122" s="3">
        <f t="shared" si="10"/>
        <v>1.2827179999999885</v>
      </c>
      <c r="W122" s="3">
        <f t="shared" si="10"/>
        <v>-20.850747999999982</v>
      </c>
      <c r="X122" s="3">
        <f t="shared" si="10"/>
        <v>13.084911000000005</v>
      </c>
      <c r="Y122" s="3">
        <f t="shared" si="10"/>
        <v>-26.133873000000023</v>
      </c>
      <c r="Z122" s="37">
        <f t="shared" si="8"/>
        <v>-8.1919430000000091</v>
      </c>
    </row>
    <row r="123" spans="1:26" x14ac:dyDescent="0.25">
      <c r="A123" t="s">
        <v>685</v>
      </c>
      <c r="B123" s="3">
        <v>183.71902900000001</v>
      </c>
      <c r="C123" s="3">
        <v>184.84993700000001</v>
      </c>
      <c r="D123" s="3">
        <v>178.75927799999999</v>
      </c>
      <c r="E123" s="3">
        <v>185.069098</v>
      </c>
      <c r="F123" s="3">
        <v>159.72620000000001</v>
      </c>
      <c r="G123" s="3">
        <v>170.92300499999999</v>
      </c>
      <c r="H123" s="3">
        <v>174.94549499999999</v>
      </c>
      <c r="I123" s="3">
        <v>180.71149800000001</v>
      </c>
      <c r="J123" s="3">
        <v>190.041076</v>
      </c>
      <c r="K123" s="3">
        <v>177.15865199999999</v>
      </c>
      <c r="L123" s="3">
        <v>193.46382399999999</v>
      </c>
      <c r="M123" s="3">
        <v>175.236287</v>
      </c>
      <c r="N123" s="28">
        <f t="shared" si="7"/>
        <v>179.55028158333334</v>
      </c>
      <c r="O123" s="3">
        <f t="shared" si="11"/>
        <v>1.1309080000000051</v>
      </c>
      <c r="P123" s="3">
        <f t="shared" si="11"/>
        <v>-6.0906590000000165</v>
      </c>
      <c r="Q123" s="3">
        <f t="shared" si="10"/>
        <v>6.309820000000002</v>
      </c>
      <c r="R123" s="3">
        <f t="shared" si="10"/>
        <v>-25.342897999999991</v>
      </c>
      <c r="S123" s="3">
        <f t="shared" si="10"/>
        <v>11.196804999999983</v>
      </c>
      <c r="T123" s="3">
        <f t="shared" si="10"/>
        <v>4.0224900000000048</v>
      </c>
      <c r="U123" s="3">
        <f t="shared" si="10"/>
        <v>5.766003000000012</v>
      </c>
      <c r="V123" s="3">
        <f t="shared" si="10"/>
        <v>9.3295779999999979</v>
      </c>
      <c r="W123" s="3">
        <f t="shared" si="10"/>
        <v>-12.882424000000015</v>
      </c>
      <c r="X123" s="3">
        <f t="shared" si="10"/>
        <v>16.305171999999999</v>
      </c>
      <c r="Y123" s="3">
        <f t="shared" si="10"/>
        <v>-18.227536999999984</v>
      </c>
      <c r="Z123" s="37">
        <f t="shared" si="8"/>
        <v>-8.4827420000000018</v>
      </c>
    </row>
    <row r="124" spans="1:26" x14ac:dyDescent="0.25">
      <c r="A124" t="s">
        <v>830</v>
      </c>
      <c r="B124" s="3">
        <v>96.233441999999997</v>
      </c>
      <c r="C124" s="3">
        <v>93.118855999999994</v>
      </c>
      <c r="D124" s="3">
        <v>89.411479999999997</v>
      </c>
      <c r="E124" s="3">
        <v>88.912909999999997</v>
      </c>
      <c r="F124" s="3">
        <v>96.478758999999997</v>
      </c>
      <c r="G124" s="3">
        <v>87.787191000000007</v>
      </c>
      <c r="H124" s="3">
        <v>91.244291000000004</v>
      </c>
      <c r="I124" s="3">
        <v>97.212649999999996</v>
      </c>
      <c r="J124" s="3">
        <v>93.293387999999993</v>
      </c>
      <c r="K124" s="3">
        <v>95.059431000000004</v>
      </c>
      <c r="L124" s="3">
        <v>97.030462999999997</v>
      </c>
      <c r="M124" s="3">
        <v>87.466744000000006</v>
      </c>
      <c r="N124" s="28">
        <f t="shared" si="7"/>
        <v>92.77080041666666</v>
      </c>
      <c r="O124" s="3">
        <f t="shared" si="11"/>
        <v>-3.1145860000000027</v>
      </c>
      <c r="P124" s="3">
        <f t="shared" si="11"/>
        <v>-3.7073759999999965</v>
      </c>
      <c r="Q124" s="3">
        <f t="shared" si="10"/>
        <v>-0.49857000000000085</v>
      </c>
      <c r="R124" s="3">
        <f t="shared" si="10"/>
        <v>7.565849</v>
      </c>
      <c r="S124" s="3">
        <f t="shared" si="10"/>
        <v>-8.6915679999999895</v>
      </c>
      <c r="T124" s="3">
        <f t="shared" si="10"/>
        <v>3.457099999999997</v>
      </c>
      <c r="U124" s="3">
        <f t="shared" si="10"/>
        <v>5.9683589999999924</v>
      </c>
      <c r="V124" s="3">
        <f t="shared" si="10"/>
        <v>-3.9192620000000034</v>
      </c>
      <c r="W124" s="3">
        <f t="shared" si="10"/>
        <v>1.7660430000000105</v>
      </c>
      <c r="X124" s="3">
        <f t="shared" si="10"/>
        <v>1.9710319999999939</v>
      </c>
      <c r="Y124" s="3">
        <f t="shared" si="10"/>
        <v>-9.5637189999999919</v>
      </c>
      <c r="Z124" s="37">
        <f t="shared" si="8"/>
        <v>-8.766697999999991</v>
      </c>
    </row>
    <row r="125" spans="1:26" x14ac:dyDescent="0.25">
      <c r="A125" t="s">
        <v>823</v>
      </c>
      <c r="B125" s="3">
        <v>63.441136999999998</v>
      </c>
      <c r="C125" s="3">
        <v>60.714899000000003</v>
      </c>
      <c r="D125" s="3">
        <v>60.068024999999999</v>
      </c>
      <c r="E125" s="3">
        <v>64.649986999999996</v>
      </c>
      <c r="F125" s="3">
        <v>57.858849999999997</v>
      </c>
      <c r="G125" s="3">
        <v>61.604163</v>
      </c>
      <c r="H125" s="3">
        <v>59.283949999999997</v>
      </c>
      <c r="I125" s="3">
        <v>66.393338</v>
      </c>
      <c r="J125" s="3">
        <v>57.302486999999999</v>
      </c>
      <c r="K125" s="3">
        <v>56.951363999999998</v>
      </c>
      <c r="L125" s="3">
        <v>67.067300000000003</v>
      </c>
      <c r="M125" s="3">
        <v>54.588963</v>
      </c>
      <c r="N125" s="28">
        <f t="shared" si="7"/>
        <v>60.827038583333348</v>
      </c>
      <c r="O125" s="3">
        <f t="shared" si="11"/>
        <v>-2.7262379999999951</v>
      </c>
      <c r="P125" s="3">
        <f t="shared" si="11"/>
        <v>-0.64687400000000395</v>
      </c>
      <c r="Q125" s="3">
        <f t="shared" si="10"/>
        <v>4.5819619999999972</v>
      </c>
      <c r="R125" s="3">
        <f t="shared" si="10"/>
        <v>-6.7911369999999991</v>
      </c>
      <c r="S125" s="3">
        <f t="shared" si="10"/>
        <v>3.745313000000003</v>
      </c>
      <c r="T125" s="3">
        <f t="shared" si="10"/>
        <v>-2.3202130000000025</v>
      </c>
      <c r="U125" s="3">
        <f t="shared" si="10"/>
        <v>7.1093880000000027</v>
      </c>
      <c r="V125" s="3">
        <f t="shared" si="10"/>
        <v>-9.0908510000000007</v>
      </c>
      <c r="W125" s="3">
        <f t="shared" si="10"/>
        <v>-0.35112300000000118</v>
      </c>
      <c r="X125" s="3">
        <f t="shared" si="10"/>
        <v>10.115936000000005</v>
      </c>
      <c r="Y125" s="3">
        <f t="shared" si="10"/>
        <v>-12.478337000000003</v>
      </c>
      <c r="Z125" s="37">
        <f t="shared" si="8"/>
        <v>-8.852173999999998</v>
      </c>
    </row>
    <row r="126" spans="1:26" x14ac:dyDescent="0.25">
      <c r="A126" t="s">
        <v>332</v>
      </c>
      <c r="B126" s="3">
        <v>47.022855999999997</v>
      </c>
      <c r="C126" s="3">
        <v>43.491523999999998</v>
      </c>
      <c r="D126" s="3">
        <v>41.813617000000001</v>
      </c>
      <c r="E126" s="3">
        <v>43.895076000000003</v>
      </c>
      <c r="F126" s="3">
        <v>43.071331999999998</v>
      </c>
      <c r="G126" s="3">
        <v>44.797401000000001</v>
      </c>
      <c r="H126" s="3">
        <v>49.487582000000003</v>
      </c>
      <c r="I126" s="3">
        <v>43.504489999999997</v>
      </c>
      <c r="J126" s="3">
        <v>40.541423000000002</v>
      </c>
      <c r="K126" s="3">
        <v>41.121580000000002</v>
      </c>
      <c r="L126" s="3">
        <v>44.977755999999999</v>
      </c>
      <c r="M126" s="3">
        <v>38.089444</v>
      </c>
      <c r="N126" s="28">
        <f t="shared" si="7"/>
        <v>43.484506750000001</v>
      </c>
      <c r="O126" s="3">
        <f t="shared" si="11"/>
        <v>-3.531331999999999</v>
      </c>
      <c r="P126" s="3">
        <f t="shared" si="11"/>
        <v>-1.6779069999999976</v>
      </c>
      <c r="Q126" s="3">
        <f t="shared" si="10"/>
        <v>2.0814590000000024</v>
      </c>
      <c r="R126" s="3">
        <f t="shared" si="10"/>
        <v>-0.82374400000000492</v>
      </c>
      <c r="S126" s="3">
        <f t="shared" si="10"/>
        <v>1.7260690000000025</v>
      </c>
      <c r="T126" s="3">
        <f t="shared" si="10"/>
        <v>4.6901810000000026</v>
      </c>
      <c r="U126" s="3">
        <f t="shared" si="10"/>
        <v>-5.9830920000000063</v>
      </c>
      <c r="V126" s="3">
        <f t="shared" si="10"/>
        <v>-2.9630669999999952</v>
      </c>
      <c r="W126" s="3">
        <f t="shared" si="10"/>
        <v>0.58015699999999981</v>
      </c>
      <c r="X126" s="3">
        <f t="shared" si="10"/>
        <v>3.8561759999999978</v>
      </c>
      <c r="Y126" s="3">
        <f t="shared" si="10"/>
        <v>-6.8883119999999991</v>
      </c>
      <c r="Z126" s="37">
        <f t="shared" si="8"/>
        <v>-8.933411999999997</v>
      </c>
    </row>
    <row r="127" spans="1:26" x14ac:dyDescent="0.25">
      <c r="A127" t="s">
        <v>693</v>
      </c>
      <c r="B127" s="3">
        <v>58.568468000000003</v>
      </c>
      <c r="C127" s="3">
        <v>51.668028999999997</v>
      </c>
      <c r="D127" s="3">
        <v>46.093687000000003</v>
      </c>
      <c r="E127" s="3">
        <v>55.320174000000002</v>
      </c>
      <c r="F127" s="3">
        <v>53.921522000000003</v>
      </c>
      <c r="G127" s="3">
        <v>53.757086999999999</v>
      </c>
      <c r="H127" s="3">
        <v>56.641494999999999</v>
      </c>
      <c r="I127" s="3">
        <v>51.205345000000001</v>
      </c>
      <c r="J127" s="3">
        <v>55.891916999999999</v>
      </c>
      <c r="K127" s="3">
        <v>61.560991000000001</v>
      </c>
      <c r="L127" s="3">
        <v>53.882632000000001</v>
      </c>
      <c r="M127" s="3">
        <v>49.392015999999998</v>
      </c>
      <c r="N127" s="28">
        <f t="shared" si="7"/>
        <v>53.991946916666677</v>
      </c>
      <c r="O127" s="3">
        <f t="shared" si="11"/>
        <v>-6.9004390000000058</v>
      </c>
      <c r="P127" s="3">
        <f t="shared" si="11"/>
        <v>-5.5743419999999944</v>
      </c>
      <c r="Q127" s="3">
        <f t="shared" si="10"/>
        <v>9.2264869999999988</v>
      </c>
      <c r="R127" s="3">
        <f t="shared" si="10"/>
        <v>-1.3986519999999985</v>
      </c>
      <c r="S127" s="3">
        <f t="shared" si="10"/>
        <v>-0.16443500000000455</v>
      </c>
      <c r="T127" s="3">
        <f t="shared" si="10"/>
        <v>2.8844080000000005</v>
      </c>
      <c r="U127" s="3">
        <f t="shared" si="10"/>
        <v>-5.4361499999999978</v>
      </c>
      <c r="V127" s="3">
        <f t="shared" si="10"/>
        <v>4.6865719999999982</v>
      </c>
      <c r="W127" s="3">
        <f t="shared" si="10"/>
        <v>5.6690740000000019</v>
      </c>
      <c r="X127" s="3">
        <f t="shared" si="10"/>
        <v>-7.6783590000000004</v>
      </c>
      <c r="Y127" s="3">
        <f t="shared" si="10"/>
        <v>-4.4906160000000028</v>
      </c>
      <c r="Z127" s="37">
        <f t="shared" si="8"/>
        <v>-9.1764520000000047</v>
      </c>
    </row>
    <row r="128" spans="1:26" x14ac:dyDescent="0.25">
      <c r="A128" t="s">
        <v>62</v>
      </c>
      <c r="B128" s="3">
        <v>73.424166</v>
      </c>
      <c r="C128" s="3">
        <v>74.305266000000003</v>
      </c>
      <c r="D128" s="3">
        <v>62.911932999999998</v>
      </c>
      <c r="E128" s="3">
        <v>73.472215000000006</v>
      </c>
      <c r="F128" s="3">
        <v>63.499566999999999</v>
      </c>
      <c r="G128" s="3">
        <v>68.502768000000003</v>
      </c>
      <c r="H128" s="3">
        <v>71.713065</v>
      </c>
      <c r="I128" s="3">
        <v>72.858081999999996</v>
      </c>
      <c r="J128" s="3">
        <v>70.033467999999999</v>
      </c>
      <c r="K128" s="3">
        <v>70.165266000000003</v>
      </c>
      <c r="L128" s="3">
        <v>68.881248999999997</v>
      </c>
      <c r="M128" s="3">
        <v>63.681533999999999</v>
      </c>
      <c r="N128" s="28">
        <f t="shared" si="7"/>
        <v>69.454048249999985</v>
      </c>
      <c r="O128" s="3">
        <f t="shared" si="11"/>
        <v>0.88110000000000355</v>
      </c>
      <c r="P128" s="3">
        <f t="shared" si="11"/>
        <v>-11.393333000000005</v>
      </c>
      <c r="Q128" s="3">
        <f t="shared" si="10"/>
        <v>10.560282000000008</v>
      </c>
      <c r="R128" s="3">
        <f t="shared" si="10"/>
        <v>-9.9726480000000066</v>
      </c>
      <c r="S128" s="3">
        <f t="shared" si="10"/>
        <v>5.0032010000000042</v>
      </c>
      <c r="T128" s="3">
        <f t="shared" si="10"/>
        <v>3.2102969999999971</v>
      </c>
      <c r="U128" s="3">
        <f t="shared" si="10"/>
        <v>1.1450169999999957</v>
      </c>
      <c r="V128" s="3">
        <f t="shared" si="10"/>
        <v>-2.8246139999999968</v>
      </c>
      <c r="W128" s="3">
        <f t="shared" si="10"/>
        <v>0.13179800000000341</v>
      </c>
      <c r="X128" s="3">
        <f t="shared" si="10"/>
        <v>-1.2840170000000057</v>
      </c>
      <c r="Y128" s="3">
        <f t="shared" si="10"/>
        <v>-5.1997149999999976</v>
      </c>
      <c r="Z128" s="37">
        <f t="shared" si="8"/>
        <v>-9.7426320000000004</v>
      </c>
    </row>
    <row r="129" spans="1:26" x14ac:dyDescent="0.25">
      <c r="A129" t="s">
        <v>695</v>
      </c>
      <c r="B129" s="3">
        <v>157.41544999999999</v>
      </c>
      <c r="C129" s="3">
        <v>153.19565600000001</v>
      </c>
      <c r="D129" s="3">
        <v>159.076504</v>
      </c>
      <c r="E129" s="3">
        <v>150.94216499999999</v>
      </c>
      <c r="F129" s="3">
        <v>150.817634</v>
      </c>
      <c r="G129" s="3">
        <v>161.45598100000001</v>
      </c>
      <c r="H129" s="3">
        <v>159.064549</v>
      </c>
      <c r="I129" s="3">
        <v>152.554418</v>
      </c>
      <c r="J129" s="3">
        <v>146.69647000000001</v>
      </c>
      <c r="K129" s="3">
        <v>149.261135</v>
      </c>
      <c r="L129" s="3">
        <v>153.317725</v>
      </c>
      <c r="M129" s="3">
        <v>147.28877</v>
      </c>
      <c r="N129" s="28">
        <f t="shared" si="7"/>
        <v>153.42387141666666</v>
      </c>
      <c r="O129" s="3">
        <f t="shared" si="11"/>
        <v>-4.219793999999979</v>
      </c>
      <c r="P129" s="3">
        <f t="shared" si="11"/>
        <v>5.8808479999999861</v>
      </c>
      <c r="Q129" s="3">
        <f t="shared" si="10"/>
        <v>-8.1343390000000113</v>
      </c>
      <c r="R129" s="3">
        <f t="shared" si="10"/>
        <v>-0.1245309999999904</v>
      </c>
      <c r="S129" s="3">
        <f t="shared" si="10"/>
        <v>10.63834700000001</v>
      </c>
      <c r="T129" s="3">
        <f t="shared" si="10"/>
        <v>-2.3914320000000089</v>
      </c>
      <c r="U129" s="3">
        <f t="shared" si="10"/>
        <v>-6.5101310000000012</v>
      </c>
      <c r="V129" s="3">
        <f t="shared" si="10"/>
        <v>-5.8579479999999933</v>
      </c>
      <c r="W129" s="3">
        <f t="shared" si="10"/>
        <v>2.5646649999999909</v>
      </c>
      <c r="X129" s="3">
        <f t="shared" si="10"/>
        <v>4.0565899999999999</v>
      </c>
      <c r="Y129" s="3">
        <f t="shared" si="10"/>
        <v>-6.0289549999999963</v>
      </c>
      <c r="Z129" s="37">
        <f t="shared" si="8"/>
        <v>-10.126679999999993</v>
      </c>
    </row>
    <row r="130" spans="1:26" x14ac:dyDescent="0.25">
      <c r="A130" t="s">
        <v>825</v>
      </c>
      <c r="B130" s="3">
        <v>64.290225000000007</v>
      </c>
      <c r="C130" s="3">
        <v>63.672075</v>
      </c>
      <c r="D130" s="3">
        <v>56.924999999999997</v>
      </c>
      <c r="E130" s="3">
        <v>64.182325000000006</v>
      </c>
      <c r="F130" s="3">
        <v>54.21895</v>
      </c>
      <c r="G130" s="3">
        <v>57.235201000000004</v>
      </c>
      <c r="H130" s="3">
        <v>59.687100000000001</v>
      </c>
      <c r="I130" s="3">
        <v>60.890824000000002</v>
      </c>
      <c r="J130" s="3">
        <v>59.814999999999998</v>
      </c>
      <c r="K130" s="3">
        <v>59.998323999999997</v>
      </c>
      <c r="L130" s="3">
        <v>58.058551000000001</v>
      </c>
      <c r="M130" s="3">
        <v>53.673124000000001</v>
      </c>
      <c r="N130" s="28">
        <f t="shared" ref="N130:N139" si="12">AVERAGE(B130:M130)</f>
        <v>59.387224916666668</v>
      </c>
      <c r="O130" s="3">
        <f t="shared" si="11"/>
        <v>-0.61815000000000708</v>
      </c>
      <c r="P130" s="3">
        <f t="shared" si="11"/>
        <v>-6.7470750000000024</v>
      </c>
      <c r="Q130" s="3">
        <f t="shared" si="10"/>
        <v>7.2573250000000087</v>
      </c>
      <c r="R130" s="3">
        <f t="shared" si="10"/>
        <v>-9.9633750000000063</v>
      </c>
      <c r="S130" s="3">
        <f t="shared" si="10"/>
        <v>3.016251000000004</v>
      </c>
      <c r="T130" s="3">
        <f t="shared" si="10"/>
        <v>2.4518989999999974</v>
      </c>
      <c r="U130" s="3">
        <f t="shared" si="10"/>
        <v>1.2037240000000011</v>
      </c>
      <c r="V130" s="3">
        <f t="shared" si="10"/>
        <v>-1.0758240000000043</v>
      </c>
      <c r="W130" s="3">
        <f t="shared" si="10"/>
        <v>0.18332399999999893</v>
      </c>
      <c r="X130" s="3">
        <f t="shared" si="10"/>
        <v>-1.9397729999999953</v>
      </c>
      <c r="Y130" s="3">
        <f t="shared" si="10"/>
        <v>-4.385427</v>
      </c>
      <c r="Z130" s="38">
        <f t="shared" ref="Z130:Z139" si="13">SUM(O130:Y130)</f>
        <v>-10.617101000000005</v>
      </c>
    </row>
    <row r="131" spans="1:26" x14ac:dyDescent="0.25">
      <c r="A131" t="s">
        <v>505</v>
      </c>
      <c r="B131" s="3">
        <v>100.241788</v>
      </c>
      <c r="C131" s="3">
        <v>104.907706</v>
      </c>
      <c r="D131" s="3">
        <v>93.191535999999999</v>
      </c>
      <c r="E131" s="3">
        <v>105.45307200000001</v>
      </c>
      <c r="F131" s="3">
        <v>97.802430000000001</v>
      </c>
      <c r="G131" s="3">
        <v>92.107485999999994</v>
      </c>
      <c r="H131" s="3">
        <v>97.225121000000001</v>
      </c>
      <c r="I131" s="3">
        <v>97.928076000000004</v>
      </c>
      <c r="J131" s="3">
        <v>107.395073</v>
      </c>
      <c r="K131" s="3">
        <v>92.457223999999997</v>
      </c>
      <c r="L131" s="3">
        <v>111.922945</v>
      </c>
      <c r="M131" s="3">
        <v>89.445858000000001</v>
      </c>
      <c r="N131" s="28">
        <f t="shared" si="12"/>
        <v>99.173192916666679</v>
      </c>
      <c r="O131" s="3">
        <f t="shared" si="11"/>
        <v>4.6659180000000049</v>
      </c>
      <c r="P131" s="3">
        <f t="shared" si="11"/>
        <v>-11.716170000000005</v>
      </c>
      <c r="Q131" s="3">
        <f t="shared" si="10"/>
        <v>12.261536000000007</v>
      </c>
      <c r="R131" s="3">
        <f t="shared" si="10"/>
        <v>-7.6506420000000048</v>
      </c>
      <c r="S131" s="3">
        <f t="shared" si="10"/>
        <v>-5.6949440000000067</v>
      </c>
      <c r="T131" s="3">
        <f t="shared" si="10"/>
        <v>5.117635000000007</v>
      </c>
      <c r="U131" s="3">
        <f t="shared" si="10"/>
        <v>0.70295500000000288</v>
      </c>
      <c r="V131" s="3">
        <f t="shared" si="10"/>
        <v>9.4669969999999921</v>
      </c>
      <c r="W131" s="3">
        <f t="shared" si="10"/>
        <v>-14.937849</v>
      </c>
      <c r="X131" s="3">
        <f t="shared" si="10"/>
        <v>19.465721000000002</v>
      </c>
      <c r="Y131" s="3">
        <f t="shared" si="10"/>
        <v>-22.477086999999997</v>
      </c>
      <c r="Z131" s="38">
        <f t="shared" si="13"/>
        <v>-10.795929999999998</v>
      </c>
    </row>
    <row r="132" spans="1:26" x14ac:dyDescent="0.25">
      <c r="A132" t="s">
        <v>706</v>
      </c>
      <c r="B132" s="3">
        <v>66.282500999999996</v>
      </c>
      <c r="C132" s="3">
        <v>63.7575</v>
      </c>
      <c r="D132" s="3">
        <v>62.880797999999999</v>
      </c>
      <c r="E132" s="3">
        <v>67.395797999999999</v>
      </c>
      <c r="F132" s="3">
        <v>57.573298999999999</v>
      </c>
      <c r="G132" s="3">
        <v>61.904201999999998</v>
      </c>
      <c r="H132" s="3">
        <v>62.517502</v>
      </c>
      <c r="I132" s="3">
        <v>67.319198999999998</v>
      </c>
      <c r="J132" s="3">
        <v>57.622501</v>
      </c>
      <c r="K132" s="3">
        <v>57.373299000000003</v>
      </c>
      <c r="L132" s="3">
        <v>68.295799000000002</v>
      </c>
      <c r="M132" s="3">
        <v>54.84</v>
      </c>
      <c r="N132" s="28">
        <f t="shared" si="12"/>
        <v>62.313533166666673</v>
      </c>
      <c r="O132" s="3">
        <f t="shared" si="11"/>
        <v>-2.5250009999999961</v>
      </c>
      <c r="P132" s="3">
        <f t="shared" si="11"/>
        <v>-0.87670200000000165</v>
      </c>
      <c r="Q132" s="3">
        <f t="shared" si="10"/>
        <v>4.5150000000000006</v>
      </c>
      <c r="R132" s="3">
        <f t="shared" si="10"/>
        <v>-9.8224990000000005</v>
      </c>
      <c r="S132" s="3">
        <f t="shared" si="10"/>
        <v>4.3309029999999993</v>
      </c>
      <c r="T132" s="3">
        <f t="shared" si="10"/>
        <v>0.6133000000000024</v>
      </c>
      <c r="U132" s="3">
        <f t="shared" si="10"/>
        <v>4.8016969999999972</v>
      </c>
      <c r="V132" s="3">
        <f t="shared" si="10"/>
        <v>-9.6966979999999978</v>
      </c>
      <c r="W132" s="3">
        <f t="shared" si="10"/>
        <v>-0.24920199999999681</v>
      </c>
      <c r="X132" s="3">
        <f t="shared" si="10"/>
        <v>10.922499999999999</v>
      </c>
      <c r="Y132" s="3">
        <f t="shared" si="10"/>
        <v>-13.455798999999999</v>
      </c>
      <c r="Z132" s="38">
        <f t="shared" si="13"/>
        <v>-11.442500999999993</v>
      </c>
    </row>
    <row r="133" spans="1:26" x14ac:dyDescent="0.25">
      <c r="A133" t="s">
        <v>710</v>
      </c>
      <c r="B133" s="3">
        <v>52.953541999999999</v>
      </c>
      <c r="C133" s="3">
        <v>52.737771000000002</v>
      </c>
      <c r="D133" s="3">
        <v>54.625058000000003</v>
      </c>
      <c r="E133" s="3">
        <v>50.507703999999997</v>
      </c>
      <c r="F133" s="3">
        <v>51.782632999999997</v>
      </c>
      <c r="G133" s="3">
        <v>48.771988</v>
      </c>
      <c r="H133" s="3">
        <v>52.867804</v>
      </c>
      <c r="I133" s="3">
        <v>45.890554000000002</v>
      </c>
      <c r="J133" s="3">
        <v>48.078358000000001</v>
      </c>
      <c r="K133" s="3">
        <v>49.408304000000001</v>
      </c>
      <c r="L133" s="3">
        <v>42.000065999999997</v>
      </c>
      <c r="M133" s="3">
        <v>40.986350000000002</v>
      </c>
      <c r="N133" s="28">
        <f t="shared" si="12"/>
        <v>49.217510999999995</v>
      </c>
      <c r="O133" s="3">
        <f t="shared" si="11"/>
        <v>-0.2157709999999966</v>
      </c>
      <c r="P133" s="3">
        <f t="shared" si="11"/>
        <v>1.8872870000000006</v>
      </c>
      <c r="Q133" s="3">
        <f t="shared" si="10"/>
        <v>-4.117354000000006</v>
      </c>
      <c r="R133" s="3">
        <f t="shared" si="10"/>
        <v>1.2749290000000002</v>
      </c>
      <c r="S133" s="3">
        <f t="shared" si="10"/>
        <v>-3.0106449999999967</v>
      </c>
      <c r="T133" s="3">
        <f t="shared" si="10"/>
        <v>4.0958159999999992</v>
      </c>
      <c r="U133" s="3">
        <f t="shared" si="10"/>
        <v>-6.977249999999998</v>
      </c>
      <c r="V133" s="3">
        <f t="shared" si="10"/>
        <v>2.1878039999999999</v>
      </c>
      <c r="W133" s="3">
        <f t="shared" si="10"/>
        <v>1.3299459999999996</v>
      </c>
      <c r="X133" s="3">
        <f t="shared" si="10"/>
        <v>-7.4082380000000043</v>
      </c>
      <c r="Y133" s="3">
        <f t="shared" si="10"/>
        <v>-1.0137159999999952</v>
      </c>
      <c r="Z133" s="38">
        <f t="shared" si="13"/>
        <v>-11.967191999999997</v>
      </c>
    </row>
    <row r="134" spans="1:26" x14ac:dyDescent="0.25">
      <c r="A134" t="s">
        <v>714</v>
      </c>
      <c r="B134" s="3">
        <v>70.294813000000005</v>
      </c>
      <c r="C134" s="3">
        <v>68.991033000000002</v>
      </c>
      <c r="D134" s="3">
        <v>62.821489</v>
      </c>
      <c r="E134" s="3">
        <v>70.180644000000001</v>
      </c>
      <c r="F134" s="3">
        <v>57.709432999999997</v>
      </c>
      <c r="G134" s="3">
        <v>62.301299999999998</v>
      </c>
      <c r="H134" s="3">
        <v>63.674444999999999</v>
      </c>
      <c r="I134" s="3">
        <v>66.838977</v>
      </c>
      <c r="J134" s="3">
        <v>64.520656000000002</v>
      </c>
      <c r="K134" s="3">
        <v>64.292133000000007</v>
      </c>
      <c r="L134" s="3">
        <v>63.771211000000001</v>
      </c>
      <c r="M134" s="3">
        <v>58.228788999999999</v>
      </c>
      <c r="N134" s="28">
        <f t="shared" si="12"/>
        <v>64.468743583333335</v>
      </c>
      <c r="O134" s="3">
        <f t="shared" si="11"/>
        <v>-1.3037800000000033</v>
      </c>
      <c r="P134" s="3">
        <f t="shared" si="11"/>
        <v>-6.1695440000000019</v>
      </c>
      <c r="Q134" s="3">
        <f t="shared" si="10"/>
        <v>7.3591550000000012</v>
      </c>
      <c r="R134" s="3">
        <f t="shared" si="10"/>
        <v>-12.471211000000004</v>
      </c>
      <c r="S134" s="3">
        <f t="shared" si="10"/>
        <v>4.5918670000000006</v>
      </c>
      <c r="T134" s="3">
        <f t="shared" si="10"/>
        <v>1.3731450000000009</v>
      </c>
      <c r="U134" s="3">
        <f t="shared" si="10"/>
        <v>3.1645320000000012</v>
      </c>
      <c r="V134" s="3">
        <f t="shared" si="10"/>
        <v>-2.3183209999999974</v>
      </c>
      <c r="W134" s="3">
        <f t="shared" si="10"/>
        <v>-0.22852299999999559</v>
      </c>
      <c r="X134" s="3">
        <f t="shared" si="10"/>
        <v>-0.52092200000000588</v>
      </c>
      <c r="Y134" s="3">
        <f t="shared" si="10"/>
        <v>-5.542422000000002</v>
      </c>
      <c r="Z134" s="38">
        <f t="shared" si="13"/>
        <v>-12.066024000000006</v>
      </c>
    </row>
    <row r="135" spans="1:26" x14ac:dyDescent="0.25">
      <c r="A135" t="s">
        <v>304</v>
      </c>
      <c r="B135" s="3">
        <v>167.91953799999999</v>
      </c>
      <c r="C135" s="3">
        <v>162.64784499999999</v>
      </c>
      <c r="D135" s="3">
        <v>171.959676</v>
      </c>
      <c r="E135" s="3">
        <v>172.773921</v>
      </c>
      <c r="F135" s="3">
        <v>164.107876</v>
      </c>
      <c r="G135" s="3">
        <v>178.974749</v>
      </c>
      <c r="H135" s="3">
        <v>171.61166800000001</v>
      </c>
      <c r="I135" s="3">
        <v>150.07850300000001</v>
      </c>
      <c r="J135" s="3">
        <v>141.681094</v>
      </c>
      <c r="K135" s="3">
        <v>154.45853299999999</v>
      </c>
      <c r="L135" s="3">
        <v>156.341981</v>
      </c>
      <c r="M135" s="3">
        <v>155.336367</v>
      </c>
      <c r="N135" s="28">
        <f t="shared" si="12"/>
        <v>162.32431258333335</v>
      </c>
      <c r="O135" s="3">
        <f t="shared" si="11"/>
        <v>-5.2716929999999991</v>
      </c>
      <c r="P135" s="3">
        <f t="shared" si="11"/>
        <v>9.3118310000000122</v>
      </c>
      <c r="Q135" s="3">
        <f t="shared" si="10"/>
        <v>0.81424499999999966</v>
      </c>
      <c r="R135" s="3">
        <f t="shared" si="10"/>
        <v>-8.6660449999999969</v>
      </c>
      <c r="S135" s="3">
        <f t="shared" si="10"/>
        <v>14.866872999999998</v>
      </c>
      <c r="T135" s="3">
        <f t="shared" si="10"/>
        <v>-7.363080999999994</v>
      </c>
      <c r="U135" s="3">
        <f t="shared" si="10"/>
        <v>-21.533164999999997</v>
      </c>
      <c r="V135" s="3">
        <f t="shared" si="10"/>
        <v>-8.3974090000000103</v>
      </c>
      <c r="W135" s="3">
        <f t="shared" si="10"/>
        <v>12.777438999999987</v>
      </c>
      <c r="X135" s="3">
        <f t="shared" si="10"/>
        <v>1.8834480000000156</v>
      </c>
      <c r="Y135" s="3">
        <f t="shared" si="10"/>
        <v>-1.0056140000000084</v>
      </c>
      <c r="Z135" s="38">
        <f t="shared" si="13"/>
        <v>-12.583170999999993</v>
      </c>
    </row>
    <row r="136" spans="1:26" x14ac:dyDescent="0.25">
      <c r="A136" t="s">
        <v>144</v>
      </c>
      <c r="B136" s="3">
        <v>61.872563999999997</v>
      </c>
      <c r="C136" s="3">
        <v>60.681185999999997</v>
      </c>
      <c r="D136" s="3">
        <v>63.200536</v>
      </c>
      <c r="E136" s="3">
        <v>58.581721000000002</v>
      </c>
      <c r="F136" s="3">
        <v>62.078457</v>
      </c>
      <c r="G136" s="3">
        <v>56.101191999999998</v>
      </c>
      <c r="H136" s="3">
        <v>60.423636999999999</v>
      </c>
      <c r="I136" s="3">
        <v>55.312970999999997</v>
      </c>
      <c r="J136" s="3">
        <v>54.174993000000001</v>
      </c>
      <c r="K136" s="3">
        <v>54.887742000000003</v>
      </c>
      <c r="L136" s="3">
        <v>48.722028000000002</v>
      </c>
      <c r="M136" s="3">
        <v>48.583458</v>
      </c>
      <c r="N136" s="28">
        <f t="shared" si="12"/>
        <v>57.051707083333334</v>
      </c>
      <c r="O136" s="3">
        <f t="shared" si="11"/>
        <v>-1.1913780000000003</v>
      </c>
      <c r="P136" s="3">
        <f t="shared" si="11"/>
        <v>2.5193500000000029</v>
      </c>
      <c r="Q136" s="3">
        <f t="shared" si="10"/>
        <v>-4.6188149999999979</v>
      </c>
      <c r="R136" s="3">
        <f t="shared" si="10"/>
        <v>3.4967359999999985</v>
      </c>
      <c r="S136" s="3">
        <f t="shared" si="10"/>
        <v>-5.9772650000000027</v>
      </c>
      <c r="T136" s="3">
        <f t="shared" si="10"/>
        <v>4.3224450000000019</v>
      </c>
      <c r="U136" s="3">
        <f t="shared" si="10"/>
        <v>-5.1106660000000019</v>
      </c>
      <c r="V136" s="3">
        <f t="shared" si="10"/>
        <v>-1.1379779999999968</v>
      </c>
      <c r="W136" s="3">
        <f t="shared" si="10"/>
        <v>0.7127490000000023</v>
      </c>
      <c r="X136" s="3">
        <f t="shared" si="10"/>
        <v>-6.1657140000000012</v>
      </c>
      <c r="Y136" s="3">
        <f t="shared" si="10"/>
        <v>-0.13857000000000141</v>
      </c>
      <c r="Z136" s="38">
        <f t="shared" si="13"/>
        <v>-13.289105999999997</v>
      </c>
    </row>
    <row r="137" spans="1:26" x14ac:dyDescent="0.25">
      <c r="A137" t="s">
        <v>702</v>
      </c>
      <c r="B137" s="3">
        <v>84.254047999999997</v>
      </c>
      <c r="C137" s="3">
        <v>83.502624999999995</v>
      </c>
      <c r="D137" s="3">
        <v>84.434522000000001</v>
      </c>
      <c r="E137" s="3">
        <v>78.227492999999996</v>
      </c>
      <c r="F137" s="3">
        <v>85.134715999999997</v>
      </c>
      <c r="G137" s="3">
        <v>76.170902999999996</v>
      </c>
      <c r="H137" s="3">
        <v>83.022932999999995</v>
      </c>
      <c r="I137" s="3">
        <v>87.271192999999997</v>
      </c>
      <c r="J137" s="3">
        <v>79.056773000000007</v>
      </c>
      <c r="K137" s="3">
        <v>79.266833000000005</v>
      </c>
      <c r="L137" s="3">
        <v>81.658258000000004</v>
      </c>
      <c r="M137" s="3">
        <v>70.840558000000001</v>
      </c>
      <c r="N137" s="28">
        <f t="shared" si="12"/>
        <v>81.070071250000012</v>
      </c>
      <c r="O137" s="3">
        <f t="shared" si="11"/>
        <v>-0.75142300000000262</v>
      </c>
      <c r="P137" s="3">
        <f t="shared" si="11"/>
        <v>0.93189700000000641</v>
      </c>
      <c r="Q137" s="3">
        <f t="shared" si="10"/>
        <v>-6.2070290000000057</v>
      </c>
      <c r="R137" s="3">
        <f t="shared" si="10"/>
        <v>6.9072230000000019</v>
      </c>
      <c r="S137" s="3">
        <f t="shared" si="10"/>
        <v>-8.9638130000000018</v>
      </c>
      <c r="T137" s="3">
        <f t="shared" si="10"/>
        <v>6.8520299999999992</v>
      </c>
      <c r="U137" s="3">
        <f t="shared" si="10"/>
        <v>4.2482600000000019</v>
      </c>
      <c r="V137" s="3">
        <f t="shared" si="10"/>
        <v>-8.2144199999999898</v>
      </c>
      <c r="W137" s="3">
        <f t="shared" si="10"/>
        <v>0.21005999999999858</v>
      </c>
      <c r="X137" s="3">
        <f t="shared" si="10"/>
        <v>2.3914249999999981</v>
      </c>
      <c r="Y137" s="3">
        <f t="shared" si="10"/>
        <v>-10.817700000000002</v>
      </c>
      <c r="Z137" s="38">
        <f t="shared" si="13"/>
        <v>-13.413489999999996</v>
      </c>
    </row>
    <row r="138" spans="1:26" x14ac:dyDescent="0.25">
      <c r="A138" t="s">
        <v>755</v>
      </c>
      <c r="B138" s="3">
        <v>70.867388000000005</v>
      </c>
      <c r="C138" s="3">
        <v>68.860611000000006</v>
      </c>
      <c r="D138" s="3">
        <v>65.594786999999997</v>
      </c>
      <c r="E138" s="3">
        <v>71.258437000000001</v>
      </c>
      <c r="F138" s="3">
        <v>58.980738000000002</v>
      </c>
      <c r="G138" s="3">
        <v>63.733761999999999</v>
      </c>
      <c r="H138" s="3">
        <v>65.472701000000001</v>
      </c>
      <c r="I138" s="3">
        <v>70.338750000000005</v>
      </c>
      <c r="J138" s="3">
        <v>63.3598</v>
      </c>
      <c r="K138" s="3">
        <v>61.638649000000001</v>
      </c>
      <c r="L138" s="3">
        <v>69.056360999999995</v>
      </c>
      <c r="M138" s="3">
        <v>54.004275</v>
      </c>
      <c r="N138" s="28">
        <f t="shared" si="12"/>
        <v>65.263854916666659</v>
      </c>
      <c r="O138" s="3">
        <f t="shared" si="11"/>
        <v>-2.0067769999999996</v>
      </c>
      <c r="P138" s="3">
        <f t="shared" si="11"/>
        <v>-3.2658240000000092</v>
      </c>
      <c r="Q138" s="3">
        <f t="shared" si="10"/>
        <v>5.6636500000000041</v>
      </c>
      <c r="R138" s="3">
        <f t="shared" si="10"/>
        <v>-12.277698999999998</v>
      </c>
      <c r="S138" s="3">
        <f t="shared" si="10"/>
        <v>4.7530239999999964</v>
      </c>
      <c r="T138" s="3">
        <f t="shared" si="10"/>
        <v>1.738939000000002</v>
      </c>
      <c r="U138" s="3">
        <f t="shared" si="10"/>
        <v>4.8660490000000038</v>
      </c>
      <c r="V138" s="3">
        <f t="shared" si="10"/>
        <v>-6.9789500000000046</v>
      </c>
      <c r="W138" s="3">
        <f t="shared" si="10"/>
        <v>-1.721150999999999</v>
      </c>
      <c r="X138" s="3">
        <f t="shared" si="10"/>
        <v>7.4177119999999945</v>
      </c>
      <c r="Y138" s="3">
        <f t="shared" si="10"/>
        <v>-15.052085999999996</v>
      </c>
      <c r="Z138" s="38">
        <f t="shared" si="13"/>
        <v>-16.863113000000006</v>
      </c>
    </row>
    <row r="139" spans="1:26" x14ac:dyDescent="0.25">
      <c r="A139" t="s">
        <v>374</v>
      </c>
      <c r="B139" s="3">
        <v>284.54798599999998</v>
      </c>
      <c r="C139" s="3">
        <v>298.67405200000002</v>
      </c>
      <c r="D139" s="3">
        <v>306.124369</v>
      </c>
      <c r="E139" s="3">
        <v>287.02067799999998</v>
      </c>
      <c r="F139" s="3">
        <v>280.50606900000002</v>
      </c>
      <c r="G139" s="3">
        <v>277.51812699999999</v>
      </c>
      <c r="H139" s="3">
        <v>293.96659</v>
      </c>
      <c r="I139" s="3">
        <v>260.09146099999998</v>
      </c>
      <c r="J139" s="3">
        <v>255.596183</v>
      </c>
      <c r="K139" s="3">
        <v>253.363328</v>
      </c>
      <c r="L139" s="3">
        <v>246.45685800000001</v>
      </c>
      <c r="M139" s="3">
        <v>247.97948199999999</v>
      </c>
      <c r="N139" s="28">
        <f t="shared" si="12"/>
        <v>274.32043191666668</v>
      </c>
      <c r="O139" s="3">
        <f t="shared" si="11"/>
        <v>14.126066000000037</v>
      </c>
      <c r="P139" s="3">
        <f t="shared" si="11"/>
        <v>7.4503169999999841</v>
      </c>
      <c r="Q139" s="3">
        <f t="shared" si="10"/>
        <v>-19.103691000000026</v>
      </c>
      <c r="R139" s="3">
        <f t="shared" si="10"/>
        <v>-6.5146089999999504</v>
      </c>
      <c r="S139" s="3">
        <f t="shared" si="10"/>
        <v>-2.9879420000000323</v>
      </c>
      <c r="T139" s="3">
        <f t="shared" si="10"/>
        <v>16.448463000000004</v>
      </c>
      <c r="U139" s="3">
        <f t="shared" si="10"/>
        <v>-33.875129000000015</v>
      </c>
      <c r="V139" s="3">
        <f t="shared" si="10"/>
        <v>-4.4952779999999848</v>
      </c>
      <c r="W139" s="3">
        <f t="shared" si="10"/>
        <v>-2.2328550000000007</v>
      </c>
      <c r="X139" s="3">
        <f t="shared" si="10"/>
        <v>-6.9064699999999846</v>
      </c>
      <c r="Y139" s="3">
        <f t="shared" si="10"/>
        <v>1.5226239999999791</v>
      </c>
      <c r="Z139" s="39">
        <f t="shared" si="13"/>
        <v>-36.56850399999999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FDFAE-3A41-4E0F-9246-A7A44952809B}">
  <dimension ref="A1:C136"/>
  <sheetViews>
    <sheetView workbookViewId="0">
      <selection activeCell="M8" sqref="M8"/>
    </sheetView>
  </sheetViews>
  <sheetFormatPr defaultRowHeight="15" x14ac:dyDescent="0.25"/>
  <cols>
    <col min="1" max="1" width="19" customWidth="1"/>
    <col min="2" max="2" width="26.5703125" style="16" customWidth="1"/>
    <col min="3" max="3" width="19.5703125" style="3" customWidth="1"/>
    <col min="6" max="6" width="11" bestFit="1" customWidth="1"/>
  </cols>
  <sheetData>
    <row r="1" spans="1:3" x14ac:dyDescent="0.25">
      <c r="A1" s="5" t="s">
        <v>879</v>
      </c>
      <c r="B1" s="40" t="s">
        <v>880</v>
      </c>
      <c r="C1" s="6" t="s">
        <v>817</v>
      </c>
    </row>
    <row r="2" spans="1:3" x14ac:dyDescent="0.25">
      <c r="A2" t="s">
        <v>374</v>
      </c>
      <c r="B2" s="16">
        <v>185.92968099999999</v>
      </c>
      <c r="C2" s="3">
        <v>7960</v>
      </c>
    </row>
    <row r="3" spans="1:3" x14ac:dyDescent="0.25">
      <c r="A3" t="s">
        <v>152</v>
      </c>
      <c r="B3" s="16">
        <v>183.42871500000001</v>
      </c>
      <c r="C3" s="3">
        <v>4787</v>
      </c>
    </row>
    <row r="4" spans="1:3" x14ac:dyDescent="0.25">
      <c r="A4" t="s">
        <v>194</v>
      </c>
      <c r="B4" s="16">
        <v>179.34733499999999</v>
      </c>
      <c r="C4" s="3">
        <v>19801</v>
      </c>
    </row>
    <row r="5" spans="1:3" x14ac:dyDescent="0.25">
      <c r="A5" t="s">
        <v>382</v>
      </c>
      <c r="B5" s="16">
        <v>112.09663399999999</v>
      </c>
      <c r="C5" s="3">
        <v>7999</v>
      </c>
    </row>
    <row r="6" spans="1:3" x14ac:dyDescent="0.25">
      <c r="A6" t="s">
        <v>766</v>
      </c>
      <c r="B6" s="16">
        <v>93.472387999999995</v>
      </c>
      <c r="C6" s="3">
        <v>9002</v>
      </c>
    </row>
    <row r="7" spans="1:3" x14ac:dyDescent="0.25">
      <c r="A7" t="s">
        <v>433</v>
      </c>
      <c r="B7" s="16">
        <v>90.689644999999999</v>
      </c>
      <c r="C7" s="3">
        <v>931779</v>
      </c>
    </row>
    <row r="8" spans="1:3" x14ac:dyDescent="0.25">
      <c r="A8" t="s">
        <v>685</v>
      </c>
      <c r="B8" s="16">
        <v>88.253950000000003</v>
      </c>
      <c r="C8" s="3">
        <v>6680</v>
      </c>
    </row>
    <row r="9" spans="1:3" x14ac:dyDescent="0.25">
      <c r="A9" t="s">
        <v>304</v>
      </c>
      <c r="B9" s="16">
        <v>84.682874999999996</v>
      </c>
      <c r="C9" s="3">
        <v>79802</v>
      </c>
    </row>
    <row r="10" spans="1:3" x14ac:dyDescent="0.25">
      <c r="A10" t="s">
        <v>575</v>
      </c>
      <c r="B10" s="16">
        <v>82.522604999999999</v>
      </c>
      <c r="C10" s="3">
        <v>238432</v>
      </c>
    </row>
    <row r="11" spans="1:3" x14ac:dyDescent="0.25">
      <c r="A11" t="s">
        <v>61</v>
      </c>
      <c r="B11" s="16">
        <v>80.603711000000004</v>
      </c>
      <c r="C11" s="3">
        <v>1402</v>
      </c>
    </row>
    <row r="12" spans="1:3" x14ac:dyDescent="0.25">
      <c r="A12" t="s">
        <v>164</v>
      </c>
      <c r="B12" s="16">
        <v>71.861766000000003</v>
      </c>
      <c r="C12" s="3">
        <v>24497</v>
      </c>
    </row>
    <row r="13" spans="1:3" x14ac:dyDescent="0.25">
      <c r="A13" t="s">
        <v>502</v>
      </c>
      <c r="B13" s="16">
        <v>69.889069000000006</v>
      </c>
      <c r="C13" s="3">
        <v>3849</v>
      </c>
    </row>
    <row r="14" spans="1:3" x14ac:dyDescent="0.25">
      <c r="A14" t="s">
        <v>352</v>
      </c>
      <c r="B14" s="16">
        <v>68.122989000000004</v>
      </c>
      <c r="C14" s="3">
        <v>62748</v>
      </c>
    </row>
    <row r="15" spans="1:3" x14ac:dyDescent="0.25">
      <c r="A15" t="s">
        <v>695</v>
      </c>
      <c r="B15" s="16">
        <v>67.615831</v>
      </c>
      <c r="C15" s="3">
        <v>5383</v>
      </c>
    </row>
    <row r="16" spans="1:3" x14ac:dyDescent="0.25">
      <c r="A16" t="s">
        <v>210</v>
      </c>
      <c r="B16" s="16">
        <v>65.799661999999998</v>
      </c>
      <c r="C16" s="3">
        <v>1255</v>
      </c>
    </row>
    <row r="17" spans="1:3" x14ac:dyDescent="0.25">
      <c r="A17" t="s">
        <v>571</v>
      </c>
      <c r="B17" s="16">
        <v>65.68562</v>
      </c>
      <c r="C17" s="3">
        <v>3925</v>
      </c>
    </row>
    <row r="18" spans="1:3" x14ac:dyDescent="0.25">
      <c r="A18" t="s">
        <v>839</v>
      </c>
      <c r="B18" s="16">
        <v>64.806421</v>
      </c>
      <c r="C18" s="3">
        <v>630</v>
      </c>
    </row>
    <row r="19" spans="1:3" x14ac:dyDescent="0.25">
      <c r="A19" t="s">
        <v>772</v>
      </c>
      <c r="B19" s="16">
        <v>63.184764999999999</v>
      </c>
      <c r="C19" s="3">
        <v>692</v>
      </c>
    </row>
    <row r="20" spans="1:3" x14ac:dyDescent="0.25">
      <c r="A20" t="s">
        <v>757</v>
      </c>
      <c r="B20" s="16">
        <v>60.632134999999998</v>
      </c>
      <c r="C20" s="3">
        <v>4427</v>
      </c>
    </row>
    <row r="21" spans="1:3" x14ac:dyDescent="0.25">
      <c r="A21" t="s">
        <v>639</v>
      </c>
      <c r="B21" s="16">
        <v>58.885958000000002</v>
      </c>
      <c r="C21" s="3">
        <v>3514</v>
      </c>
    </row>
    <row r="22" spans="1:3" x14ac:dyDescent="0.25">
      <c r="A22" t="s">
        <v>822</v>
      </c>
      <c r="B22" s="16">
        <v>58.800139999999999</v>
      </c>
      <c r="C22" s="3">
        <v>493</v>
      </c>
    </row>
    <row r="23" spans="1:3" x14ac:dyDescent="0.25">
      <c r="A23" t="s">
        <v>494</v>
      </c>
      <c r="B23" s="16">
        <v>57.999733999999997</v>
      </c>
      <c r="C23" s="3">
        <v>3760</v>
      </c>
    </row>
    <row r="24" spans="1:3" x14ac:dyDescent="0.25">
      <c r="A24" t="s">
        <v>615</v>
      </c>
      <c r="B24" s="16">
        <v>55.973436</v>
      </c>
      <c r="C24" s="3">
        <v>1602</v>
      </c>
    </row>
    <row r="25" spans="1:3" x14ac:dyDescent="0.25">
      <c r="A25" t="s">
        <v>339</v>
      </c>
      <c r="B25" s="16">
        <v>54.497616999999998</v>
      </c>
      <c r="C25" s="3">
        <v>7343</v>
      </c>
    </row>
    <row r="26" spans="1:3" x14ac:dyDescent="0.25">
      <c r="A26" t="s">
        <v>76</v>
      </c>
      <c r="B26" s="16">
        <v>50.277813999999999</v>
      </c>
      <c r="C26" s="3">
        <v>471312</v>
      </c>
    </row>
    <row r="27" spans="1:3" x14ac:dyDescent="0.25">
      <c r="A27" t="s">
        <v>644</v>
      </c>
      <c r="B27" s="16">
        <v>50.193457000000002</v>
      </c>
      <c r="C27" s="3">
        <v>91132</v>
      </c>
    </row>
    <row r="28" spans="1:3" x14ac:dyDescent="0.25">
      <c r="A28" t="s">
        <v>327</v>
      </c>
      <c r="B28" s="16">
        <v>49.942515</v>
      </c>
      <c r="C28" s="3">
        <v>71786</v>
      </c>
    </row>
    <row r="29" spans="1:3" x14ac:dyDescent="0.25">
      <c r="A29" t="s">
        <v>406</v>
      </c>
      <c r="B29" s="16">
        <v>48.246626999999997</v>
      </c>
      <c r="C29" s="3">
        <v>1578</v>
      </c>
    </row>
    <row r="30" spans="1:3" x14ac:dyDescent="0.25">
      <c r="A30" t="s">
        <v>629</v>
      </c>
      <c r="B30" s="16">
        <v>46.277014000000001</v>
      </c>
      <c r="C30" s="3">
        <v>67635</v>
      </c>
    </row>
    <row r="31" spans="1:3" x14ac:dyDescent="0.25">
      <c r="A31" t="s">
        <v>842</v>
      </c>
      <c r="B31" s="16">
        <v>46.090378999999999</v>
      </c>
      <c r="C31" s="3">
        <v>3091</v>
      </c>
    </row>
    <row r="32" spans="1:3" x14ac:dyDescent="0.25">
      <c r="A32" t="s">
        <v>824</v>
      </c>
      <c r="B32" s="16">
        <v>45.700564999999997</v>
      </c>
      <c r="C32" s="3">
        <v>1245</v>
      </c>
    </row>
    <row r="33" spans="1:3" x14ac:dyDescent="0.25">
      <c r="A33" t="s">
        <v>420</v>
      </c>
      <c r="B33" s="16">
        <v>45.062443999999999</v>
      </c>
      <c r="C33" s="3">
        <v>57701</v>
      </c>
    </row>
    <row r="34" spans="1:3" x14ac:dyDescent="0.25">
      <c r="A34" t="s">
        <v>127</v>
      </c>
      <c r="B34" s="16">
        <v>43.318463999999999</v>
      </c>
      <c r="C34" s="3">
        <v>1904</v>
      </c>
    </row>
    <row r="35" spans="1:3" x14ac:dyDescent="0.25">
      <c r="A35" t="s">
        <v>541</v>
      </c>
      <c r="B35" s="16">
        <v>42.565323999999997</v>
      </c>
      <c r="C35" s="3">
        <v>2260</v>
      </c>
    </row>
    <row r="36" spans="1:3" x14ac:dyDescent="0.25">
      <c r="A36" t="s">
        <v>690</v>
      </c>
      <c r="B36" s="16">
        <v>42.142591000000003</v>
      </c>
      <c r="C36" s="3">
        <v>214</v>
      </c>
    </row>
    <row r="37" spans="1:3" x14ac:dyDescent="0.25">
      <c r="A37" t="s">
        <v>671</v>
      </c>
      <c r="B37" s="16">
        <v>41.626396</v>
      </c>
      <c r="C37" s="3">
        <v>5736</v>
      </c>
    </row>
    <row r="38" spans="1:3" x14ac:dyDescent="0.25">
      <c r="A38" t="s">
        <v>836</v>
      </c>
      <c r="B38" s="16">
        <v>41.476478</v>
      </c>
      <c r="C38" s="3">
        <v>22939</v>
      </c>
    </row>
    <row r="39" spans="1:3" x14ac:dyDescent="0.25">
      <c r="A39" t="s">
        <v>220</v>
      </c>
      <c r="B39" s="16">
        <v>40.952193000000001</v>
      </c>
      <c r="C39" s="3">
        <v>2848</v>
      </c>
    </row>
    <row r="40" spans="1:3" x14ac:dyDescent="0.25">
      <c r="A40" t="s">
        <v>774</v>
      </c>
      <c r="B40" s="16">
        <v>34.940410999999997</v>
      </c>
      <c r="C40" s="3">
        <v>42925</v>
      </c>
    </row>
    <row r="41" spans="1:3" x14ac:dyDescent="0.25">
      <c r="A41" t="s">
        <v>62</v>
      </c>
      <c r="B41" s="16">
        <v>34.253726</v>
      </c>
      <c r="C41" s="3">
        <v>1097</v>
      </c>
    </row>
    <row r="42" spans="1:3" x14ac:dyDescent="0.25">
      <c r="A42" t="s">
        <v>181</v>
      </c>
      <c r="B42" s="16">
        <v>33.568804999999998</v>
      </c>
      <c r="C42" s="3">
        <v>3</v>
      </c>
    </row>
    <row r="43" spans="1:3" x14ac:dyDescent="0.25">
      <c r="A43" t="s">
        <v>665</v>
      </c>
      <c r="B43" s="16">
        <v>31.962464000000001</v>
      </c>
      <c r="C43" s="3">
        <v>3089</v>
      </c>
    </row>
    <row r="44" spans="1:3" x14ac:dyDescent="0.25">
      <c r="A44" t="s">
        <v>243</v>
      </c>
      <c r="B44" s="16">
        <v>30.873875999999999</v>
      </c>
      <c r="C44" s="3">
        <v>18089</v>
      </c>
    </row>
    <row r="45" spans="1:3" x14ac:dyDescent="0.25">
      <c r="A45" t="s">
        <v>58</v>
      </c>
      <c r="B45" s="16">
        <v>28.477083</v>
      </c>
      <c r="C45" s="3">
        <v>331</v>
      </c>
    </row>
    <row r="46" spans="1:3" x14ac:dyDescent="0.25">
      <c r="A46" t="s">
        <v>790</v>
      </c>
      <c r="B46" s="16">
        <v>28.224304</v>
      </c>
      <c r="C46" s="3">
        <v>24421</v>
      </c>
    </row>
    <row r="47" spans="1:3" x14ac:dyDescent="0.25">
      <c r="A47" t="s">
        <v>505</v>
      </c>
      <c r="B47" s="16">
        <v>24.165020999999999</v>
      </c>
      <c r="C47" s="3">
        <v>14975</v>
      </c>
    </row>
    <row r="48" spans="1:3" x14ac:dyDescent="0.25">
      <c r="A48" t="s">
        <v>830</v>
      </c>
      <c r="B48" s="16">
        <v>23.566616</v>
      </c>
      <c r="C48" s="3">
        <v>43591</v>
      </c>
    </row>
    <row r="49" spans="1:3" x14ac:dyDescent="0.25">
      <c r="A49" t="s">
        <v>224</v>
      </c>
      <c r="B49" s="16">
        <v>22.674931000000001</v>
      </c>
      <c r="C49" s="3">
        <v>1182</v>
      </c>
    </row>
    <row r="50" spans="1:3" x14ac:dyDescent="0.25">
      <c r="A50" t="s">
        <v>40</v>
      </c>
      <c r="B50" s="16">
        <v>22.529205000000001</v>
      </c>
      <c r="C50" s="3">
        <v>200</v>
      </c>
    </row>
    <row r="51" spans="1:3" x14ac:dyDescent="0.25">
      <c r="A51" t="s">
        <v>723</v>
      </c>
      <c r="B51" s="16">
        <v>22.443812999999999</v>
      </c>
      <c r="C51" s="3">
        <v>21952</v>
      </c>
    </row>
    <row r="52" spans="1:3" x14ac:dyDescent="0.25">
      <c r="A52" t="s">
        <v>656</v>
      </c>
      <c r="B52" s="16">
        <v>22.371428999999999</v>
      </c>
      <c r="C52" s="3">
        <v>84253</v>
      </c>
    </row>
    <row r="53" spans="1:3" x14ac:dyDescent="0.25">
      <c r="A53" t="s">
        <v>385</v>
      </c>
      <c r="B53" s="16">
        <v>22.183626</v>
      </c>
      <c r="C53" s="3">
        <v>25922</v>
      </c>
    </row>
    <row r="54" spans="1:3" x14ac:dyDescent="0.25">
      <c r="A54" t="s">
        <v>755</v>
      </c>
      <c r="B54" s="16">
        <v>21.771117</v>
      </c>
      <c r="C54" s="3">
        <v>500</v>
      </c>
    </row>
    <row r="55" spans="1:3" x14ac:dyDescent="0.25">
      <c r="A55" t="s">
        <v>827</v>
      </c>
      <c r="B55" s="16">
        <v>21.634404</v>
      </c>
      <c r="C55" s="3">
        <v>9</v>
      </c>
    </row>
    <row r="56" spans="1:3" x14ac:dyDescent="0.25">
      <c r="A56" t="s">
        <v>294</v>
      </c>
      <c r="B56" s="16">
        <v>21.037303999999999</v>
      </c>
      <c r="C56" s="3">
        <v>9</v>
      </c>
    </row>
    <row r="57" spans="1:3" x14ac:dyDescent="0.25">
      <c r="A57" t="s">
        <v>57</v>
      </c>
      <c r="B57" s="16">
        <v>20.850957000000001</v>
      </c>
      <c r="C57" s="3">
        <v>24</v>
      </c>
    </row>
    <row r="58" spans="1:3" x14ac:dyDescent="0.25">
      <c r="A58" t="s">
        <v>691</v>
      </c>
      <c r="B58" s="16">
        <v>20.222795999999999</v>
      </c>
      <c r="C58" s="3">
        <v>6406</v>
      </c>
    </row>
    <row r="59" spans="1:3" x14ac:dyDescent="0.25">
      <c r="A59" t="s">
        <v>706</v>
      </c>
      <c r="B59" s="16">
        <v>19.795112</v>
      </c>
      <c r="C59" s="3">
        <v>232</v>
      </c>
    </row>
    <row r="60" spans="1:3" x14ac:dyDescent="0.25">
      <c r="A60" t="s">
        <v>237</v>
      </c>
      <c r="B60" s="16">
        <v>19.621848</v>
      </c>
      <c r="C60" s="3">
        <v>84703</v>
      </c>
    </row>
    <row r="61" spans="1:3" x14ac:dyDescent="0.25">
      <c r="A61" t="s">
        <v>621</v>
      </c>
      <c r="B61" s="16">
        <v>19.067883999999999</v>
      </c>
      <c r="C61" s="3">
        <v>154517</v>
      </c>
    </row>
    <row r="62" spans="1:3" x14ac:dyDescent="0.25">
      <c r="A62" t="s">
        <v>704</v>
      </c>
      <c r="B62" s="16">
        <v>18.772119</v>
      </c>
      <c r="C62" s="3">
        <v>8</v>
      </c>
    </row>
    <row r="63" spans="1:3" x14ac:dyDescent="0.25">
      <c r="A63" t="s">
        <v>693</v>
      </c>
      <c r="B63" s="16">
        <v>18.763121000000002</v>
      </c>
      <c r="C63" s="3">
        <v>904</v>
      </c>
    </row>
    <row r="64" spans="1:3" x14ac:dyDescent="0.25">
      <c r="A64" t="s">
        <v>226</v>
      </c>
      <c r="B64" s="16">
        <v>18.573079</v>
      </c>
      <c r="C64" s="3">
        <v>8499</v>
      </c>
    </row>
    <row r="65" spans="1:3" x14ac:dyDescent="0.25">
      <c r="A65" t="s">
        <v>324</v>
      </c>
      <c r="B65" s="16">
        <v>18.484494000000002</v>
      </c>
      <c r="C65" s="3">
        <v>213</v>
      </c>
    </row>
    <row r="66" spans="1:3" x14ac:dyDescent="0.25">
      <c r="A66" t="s">
        <v>702</v>
      </c>
      <c r="B66" s="16">
        <v>18.277539999999998</v>
      </c>
      <c r="C66" s="3">
        <v>3224</v>
      </c>
    </row>
    <row r="67" spans="1:3" x14ac:dyDescent="0.25">
      <c r="A67" t="s">
        <v>833</v>
      </c>
      <c r="B67" s="16">
        <v>17.868074</v>
      </c>
      <c r="C67" s="3">
        <v>9</v>
      </c>
    </row>
    <row r="68" spans="1:3" x14ac:dyDescent="0.25">
      <c r="A68" t="s">
        <v>823</v>
      </c>
      <c r="B68" s="16">
        <v>17.226644</v>
      </c>
      <c r="C68" s="3">
        <v>709</v>
      </c>
    </row>
    <row r="69" spans="1:3" x14ac:dyDescent="0.25">
      <c r="A69" t="s">
        <v>163</v>
      </c>
      <c r="B69" s="16">
        <v>17.074926999999999</v>
      </c>
      <c r="C69" s="3">
        <v>42</v>
      </c>
    </row>
    <row r="70" spans="1:3" x14ac:dyDescent="0.25">
      <c r="A70" t="s">
        <v>800</v>
      </c>
      <c r="B70" s="16">
        <v>16.900117999999999</v>
      </c>
      <c r="C70" s="3">
        <v>41446</v>
      </c>
    </row>
    <row r="71" spans="1:3" x14ac:dyDescent="0.25">
      <c r="A71" t="s">
        <v>837</v>
      </c>
      <c r="B71" s="16">
        <v>16.709081000000001</v>
      </c>
      <c r="C71" s="3">
        <v>432</v>
      </c>
    </row>
    <row r="72" spans="1:3" x14ac:dyDescent="0.25">
      <c r="A72" t="s">
        <v>547</v>
      </c>
      <c r="B72" s="16">
        <v>16.508365000000001</v>
      </c>
      <c r="C72" s="3">
        <v>23112</v>
      </c>
    </row>
    <row r="73" spans="1:3" x14ac:dyDescent="0.25">
      <c r="A73" t="s">
        <v>614</v>
      </c>
      <c r="B73" s="16">
        <v>15.808987999999999</v>
      </c>
      <c r="C73" s="3">
        <v>150</v>
      </c>
    </row>
    <row r="74" spans="1:3" x14ac:dyDescent="0.25">
      <c r="A74" t="s">
        <v>638</v>
      </c>
      <c r="B74" s="16">
        <v>15.009613999999999</v>
      </c>
      <c r="C74" s="3">
        <v>4316</v>
      </c>
    </row>
    <row r="75" spans="1:3" x14ac:dyDescent="0.25">
      <c r="A75" t="s">
        <v>190</v>
      </c>
      <c r="B75" s="16">
        <v>14.444464999999999</v>
      </c>
      <c r="C75" s="3">
        <v>1799</v>
      </c>
    </row>
    <row r="76" spans="1:3" x14ac:dyDescent="0.25">
      <c r="A76" t="s">
        <v>749</v>
      </c>
      <c r="B76" s="16">
        <v>14.328112000000001</v>
      </c>
      <c r="C76" s="3">
        <v>11578</v>
      </c>
    </row>
    <row r="77" spans="1:3" x14ac:dyDescent="0.25">
      <c r="A77" t="s">
        <v>711</v>
      </c>
      <c r="B77" s="16">
        <v>14.051909</v>
      </c>
      <c r="C77" s="3">
        <v>161</v>
      </c>
    </row>
    <row r="78" spans="1:3" x14ac:dyDescent="0.25">
      <c r="A78" t="s">
        <v>144</v>
      </c>
      <c r="B78" s="16">
        <v>13.904631999999999</v>
      </c>
      <c r="C78" s="3">
        <v>1779</v>
      </c>
    </row>
    <row r="79" spans="1:3" x14ac:dyDescent="0.25">
      <c r="A79" t="s">
        <v>835</v>
      </c>
      <c r="B79" s="16">
        <v>13.584528000000001</v>
      </c>
      <c r="C79" s="3">
        <v>6633</v>
      </c>
    </row>
    <row r="80" spans="1:3" x14ac:dyDescent="0.25">
      <c r="A80" t="s">
        <v>713</v>
      </c>
      <c r="B80" s="16">
        <v>13.510405</v>
      </c>
      <c r="C80" s="3">
        <v>546</v>
      </c>
    </row>
    <row r="81" spans="1:3" x14ac:dyDescent="0.25">
      <c r="A81" t="s">
        <v>381</v>
      </c>
      <c r="B81" s="16">
        <v>13.400911000000001</v>
      </c>
      <c r="C81" s="3">
        <v>26</v>
      </c>
    </row>
    <row r="82" spans="1:3" x14ac:dyDescent="0.25">
      <c r="A82" t="s">
        <v>141</v>
      </c>
      <c r="B82" s="16">
        <v>13.127173000000001</v>
      </c>
      <c r="C82" s="3">
        <v>406</v>
      </c>
    </row>
    <row r="83" spans="1:3" x14ac:dyDescent="0.25">
      <c r="A83" t="s">
        <v>342</v>
      </c>
      <c r="B83" s="16">
        <v>13.061517</v>
      </c>
      <c r="C83" s="3">
        <v>81095</v>
      </c>
    </row>
    <row r="84" spans="1:3" x14ac:dyDescent="0.25">
      <c r="A84" t="s">
        <v>708</v>
      </c>
      <c r="B84" s="16">
        <v>12.857357</v>
      </c>
      <c r="C84" s="3">
        <v>152</v>
      </c>
    </row>
    <row r="85" spans="1:3" x14ac:dyDescent="0.25">
      <c r="A85" t="s">
        <v>556</v>
      </c>
      <c r="B85" s="16">
        <v>12.80592</v>
      </c>
      <c r="C85" s="3">
        <v>3981</v>
      </c>
    </row>
    <row r="86" spans="1:3" x14ac:dyDescent="0.25">
      <c r="A86" t="s">
        <v>742</v>
      </c>
      <c r="B86" s="16">
        <v>12.799477</v>
      </c>
      <c r="C86" s="3">
        <v>3405</v>
      </c>
    </row>
    <row r="87" spans="1:3" x14ac:dyDescent="0.25">
      <c r="A87" t="s">
        <v>838</v>
      </c>
      <c r="B87" s="16">
        <v>12.006358000000001</v>
      </c>
      <c r="C87" s="3">
        <v>511</v>
      </c>
    </row>
    <row r="88" spans="1:3" x14ac:dyDescent="0.25">
      <c r="A88" t="s">
        <v>182</v>
      </c>
      <c r="B88" s="16">
        <v>11.784019000000001</v>
      </c>
      <c r="C88" s="3">
        <v>218866</v>
      </c>
    </row>
    <row r="89" spans="1:3" x14ac:dyDescent="0.25">
      <c r="A89" t="s">
        <v>142</v>
      </c>
      <c r="B89" s="16">
        <v>11.592506999999999</v>
      </c>
      <c r="C89" s="3">
        <v>458</v>
      </c>
    </row>
    <row r="90" spans="1:3" x14ac:dyDescent="0.25">
      <c r="A90" t="s">
        <v>714</v>
      </c>
      <c r="B90" s="16">
        <v>11.375382999999999</v>
      </c>
      <c r="C90" s="3">
        <v>1031</v>
      </c>
    </row>
    <row r="91" spans="1:3" x14ac:dyDescent="0.25">
      <c r="A91" t="s">
        <v>734</v>
      </c>
      <c r="B91" s="16">
        <v>11.1541</v>
      </c>
      <c r="C91" s="3">
        <v>7835</v>
      </c>
    </row>
    <row r="92" spans="1:3" x14ac:dyDescent="0.25">
      <c r="A92" t="s">
        <v>338</v>
      </c>
      <c r="B92" s="16">
        <v>11.072901999999999</v>
      </c>
      <c r="C92" s="3">
        <v>78</v>
      </c>
    </row>
    <row r="93" spans="1:3" x14ac:dyDescent="0.25">
      <c r="A93" t="s">
        <v>737</v>
      </c>
      <c r="B93" s="16">
        <v>10.970684</v>
      </c>
      <c r="C93" s="3">
        <v>905</v>
      </c>
    </row>
    <row r="94" spans="1:3" x14ac:dyDescent="0.25">
      <c r="A94" t="s">
        <v>290</v>
      </c>
      <c r="B94" s="16">
        <v>10.380915999999999</v>
      </c>
      <c r="C94" s="3">
        <v>1512</v>
      </c>
    </row>
    <row r="95" spans="1:3" x14ac:dyDescent="0.25">
      <c r="A95" t="s">
        <v>527</v>
      </c>
      <c r="B95" s="16">
        <v>10.163739</v>
      </c>
      <c r="C95" s="3">
        <v>74572</v>
      </c>
    </row>
    <row r="96" spans="1:3" x14ac:dyDescent="0.25">
      <c r="A96" t="s">
        <v>509</v>
      </c>
      <c r="B96" s="16">
        <v>10.093138</v>
      </c>
      <c r="C96" s="3">
        <v>4033</v>
      </c>
    </row>
    <row r="97" spans="1:3" x14ac:dyDescent="0.25">
      <c r="A97" t="s">
        <v>829</v>
      </c>
      <c r="B97" s="16">
        <v>9.827356</v>
      </c>
      <c r="C97" s="3">
        <v>59</v>
      </c>
    </row>
    <row r="98" spans="1:3" x14ac:dyDescent="0.25">
      <c r="A98" t="s">
        <v>834</v>
      </c>
      <c r="B98" s="16">
        <v>9.3794640000000005</v>
      </c>
      <c r="C98" s="3">
        <v>11703</v>
      </c>
    </row>
    <row r="99" spans="1:3" x14ac:dyDescent="0.25">
      <c r="A99" t="s">
        <v>710</v>
      </c>
      <c r="B99" s="16">
        <v>9.2353470000000009</v>
      </c>
      <c r="C99" s="3">
        <v>8913</v>
      </c>
    </row>
    <row r="100" spans="1:3" x14ac:dyDescent="0.25">
      <c r="A100" t="s">
        <v>746</v>
      </c>
      <c r="B100" s="16">
        <v>9.1602200000000007</v>
      </c>
      <c r="C100" s="3">
        <v>74487</v>
      </c>
    </row>
    <row r="101" spans="1:3" x14ac:dyDescent="0.25">
      <c r="A101" t="s">
        <v>291</v>
      </c>
      <c r="B101" s="16">
        <v>9.1522140000000007</v>
      </c>
      <c r="C101" s="3">
        <v>540</v>
      </c>
    </row>
    <row r="102" spans="1:3" x14ac:dyDescent="0.25">
      <c r="A102" t="s">
        <v>538</v>
      </c>
      <c r="B102" s="16">
        <v>8.9483169999999994</v>
      </c>
      <c r="C102" s="3">
        <v>2619</v>
      </c>
    </row>
    <row r="103" spans="1:3" x14ac:dyDescent="0.25">
      <c r="A103" t="s">
        <v>332</v>
      </c>
      <c r="B103" s="16">
        <v>8.8437219999999996</v>
      </c>
      <c r="C103" s="3">
        <v>3641</v>
      </c>
    </row>
    <row r="104" spans="1:3" x14ac:dyDescent="0.25">
      <c r="A104" t="s">
        <v>296</v>
      </c>
      <c r="B104" s="16">
        <v>8.7180199999999992</v>
      </c>
      <c r="C104" s="3">
        <v>79</v>
      </c>
    </row>
    <row r="105" spans="1:3" x14ac:dyDescent="0.25">
      <c r="A105" t="s">
        <v>793</v>
      </c>
      <c r="B105" s="16">
        <v>8.7167630000000003</v>
      </c>
      <c r="C105" s="3">
        <v>271423</v>
      </c>
    </row>
    <row r="106" spans="1:3" x14ac:dyDescent="0.25">
      <c r="A106" t="s">
        <v>722</v>
      </c>
      <c r="B106" s="16">
        <v>8.3857040000000005</v>
      </c>
      <c r="C106" s="3">
        <v>435</v>
      </c>
    </row>
    <row r="107" spans="1:3" x14ac:dyDescent="0.25">
      <c r="A107" t="s">
        <v>550</v>
      </c>
      <c r="B107" s="16">
        <v>8.2171489999999991</v>
      </c>
      <c r="C107" s="3">
        <v>15854</v>
      </c>
    </row>
    <row r="108" spans="1:3" x14ac:dyDescent="0.25">
      <c r="A108" t="s">
        <v>398</v>
      </c>
      <c r="B108" s="16">
        <v>8.0264539999999993</v>
      </c>
      <c r="C108" s="3">
        <v>451</v>
      </c>
    </row>
    <row r="109" spans="1:3" x14ac:dyDescent="0.25">
      <c r="A109" t="s">
        <v>728</v>
      </c>
      <c r="B109" s="16">
        <v>6.8982609999999998</v>
      </c>
      <c r="C109" s="3">
        <v>1918</v>
      </c>
    </row>
    <row r="110" spans="1:3" x14ac:dyDescent="0.25">
      <c r="A110" t="s">
        <v>840</v>
      </c>
      <c r="B110" s="16">
        <v>6.7305299999999999</v>
      </c>
      <c r="C110" s="3">
        <v>46957</v>
      </c>
    </row>
    <row r="111" spans="1:3" x14ac:dyDescent="0.25">
      <c r="A111" t="s">
        <v>831</v>
      </c>
      <c r="B111" s="16">
        <v>6.6543320000000001</v>
      </c>
      <c r="C111" s="3">
        <v>1140</v>
      </c>
    </row>
    <row r="112" spans="1:3" x14ac:dyDescent="0.25">
      <c r="A112" t="s">
        <v>516</v>
      </c>
      <c r="B112" s="16">
        <v>6.6241260000000004</v>
      </c>
      <c r="C112" s="3">
        <v>898</v>
      </c>
    </row>
    <row r="113" spans="1:3" x14ac:dyDescent="0.25">
      <c r="A113" t="s">
        <v>412</v>
      </c>
      <c r="B113" s="16">
        <v>6.1042300000000003</v>
      </c>
      <c r="C113" s="3">
        <v>40335</v>
      </c>
    </row>
    <row r="114" spans="1:3" x14ac:dyDescent="0.25">
      <c r="A114" t="s">
        <v>272</v>
      </c>
      <c r="B114" s="16">
        <v>5.9769379999999996</v>
      </c>
      <c r="C114" s="3">
        <v>4962539.8166957572</v>
      </c>
    </row>
    <row r="115" spans="1:3" x14ac:dyDescent="0.25">
      <c r="A115" t="s">
        <v>707</v>
      </c>
      <c r="B115" s="16">
        <v>5.863232</v>
      </c>
      <c r="C115" s="3">
        <v>7044</v>
      </c>
    </row>
    <row r="116" spans="1:3" x14ac:dyDescent="0.25">
      <c r="A116" t="s">
        <v>676</v>
      </c>
      <c r="B116" s="16">
        <v>5.8524260000000004</v>
      </c>
      <c r="C116" s="3">
        <v>6298</v>
      </c>
    </row>
    <row r="117" spans="1:3" x14ac:dyDescent="0.25">
      <c r="A117" t="s">
        <v>504</v>
      </c>
      <c r="B117" s="16">
        <v>5.3477509999999997</v>
      </c>
      <c r="C117" s="3">
        <v>552</v>
      </c>
    </row>
    <row r="118" spans="1:3" x14ac:dyDescent="0.25">
      <c r="A118" t="s">
        <v>825</v>
      </c>
      <c r="B118" s="16">
        <v>5.0033099999999999</v>
      </c>
      <c r="C118" s="3">
        <v>275</v>
      </c>
    </row>
    <row r="119" spans="1:3" x14ac:dyDescent="0.25">
      <c r="A119" t="s">
        <v>534</v>
      </c>
      <c r="B119" s="16">
        <v>4.9572440000000002</v>
      </c>
      <c r="C119" s="3">
        <v>85</v>
      </c>
    </row>
    <row r="120" spans="1:3" x14ac:dyDescent="0.25">
      <c r="A120" t="s">
        <v>325</v>
      </c>
      <c r="B120" s="16">
        <v>4.8699589999999997</v>
      </c>
      <c r="C120" s="3">
        <v>124</v>
      </c>
    </row>
    <row r="121" spans="1:3" x14ac:dyDescent="0.25">
      <c r="A121" t="s">
        <v>379</v>
      </c>
      <c r="B121" s="16">
        <v>4.8269229999999999</v>
      </c>
      <c r="C121" s="3">
        <v>40058</v>
      </c>
    </row>
    <row r="122" spans="1:3" x14ac:dyDescent="0.25">
      <c r="A122" t="s">
        <v>517</v>
      </c>
      <c r="B122" s="16">
        <v>4.7621969999999996</v>
      </c>
      <c r="C122" s="3">
        <v>3778</v>
      </c>
    </row>
    <row r="123" spans="1:3" x14ac:dyDescent="0.25">
      <c r="A123" t="s">
        <v>828</v>
      </c>
      <c r="B123" s="16">
        <v>3.87764</v>
      </c>
      <c r="C123" s="3">
        <v>18267</v>
      </c>
    </row>
    <row r="124" spans="1:3" x14ac:dyDescent="0.25">
      <c r="A124" t="s">
        <v>705</v>
      </c>
      <c r="B124" s="16">
        <v>3.7810380000000001</v>
      </c>
      <c r="C124" s="3">
        <v>101</v>
      </c>
    </row>
    <row r="125" spans="1:3" x14ac:dyDescent="0.25">
      <c r="A125" t="s">
        <v>536</v>
      </c>
      <c r="B125" s="16">
        <v>3.7228460000000001</v>
      </c>
      <c r="C125" s="3">
        <v>37587</v>
      </c>
    </row>
    <row r="126" spans="1:3" x14ac:dyDescent="0.25">
      <c r="A126" t="s">
        <v>401</v>
      </c>
      <c r="B126" s="16">
        <v>3.4711820000000002</v>
      </c>
      <c r="C126" s="3">
        <v>6219</v>
      </c>
    </row>
    <row r="127" spans="1:3" x14ac:dyDescent="0.25">
      <c r="A127" t="s">
        <v>64</v>
      </c>
      <c r="B127" s="16">
        <v>2.9502869999999999</v>
      </c>
      <c r="C127" s="3">
        <v>9465</v>
      </c>
    </row>
    <row r="128" spans="1:3" x14ac:dyDescent="0.25">
      <c r="A128" t="s">
        <v>209</v>
      </c>
      <c r="B128" s="16">
        <v>2.8347630000000001</v>
      </c>
      <c r="C128" s="3">
        <v>2649</v>
      </c>
    </row>
    <row r="129" spans="1:3" x14ac:dyDescent="0.25">
      <c r="A129" t="s">
        <v>784</v>
      </c>
      <c r="B129" s="16">
        <v>2.6462469999999998</v>
      </c>
      <c r="C129" s="3">
        <v>67185</v>
      </c>
    </row>
    <row r="130" spans="1:3" x14ac:dyDescent="0.25">
      <c r="A130" t="s">
        <v>213</v>
      </c>
      <c r="B130" s="16">
        <v>2.460486</v>
      </c>
      <c r="C130" s="3">
        <v>8524</v>
      </c>
    </row>
    <row r="131" spans="1:3" x14ac:dyDescent="0.25">
      <c r="A131" t="s">
        <v>41</v>
      </c>
      <c r="B131" s="16">
        <v>2.1820360000000001</v>
      </c>
      <c r="C131" s="3">
        <v>47858</v>
      </c>
    </row>
    <row r="132" spans="1:3" x14ac:dyDescent="0.25">
      <c r="A132" t="s">
        <v>334</v>
      </c>
      <c r="B132" s="16">
        <v>2.1636340000000001</v>
      </c>
      <c r="C132" s="3">
        <v>10245</v>
      </c>
    </row>
    <row r="133" spans="1:3" x14ac:dyDescent="0.25">
      <c r="A133" t="s">
        <v>405</v>
      </c>
      <c r="B133" s="16">
        <v>1.999037</v>
      </c>
      <c r="C133" s="3">
        <v>1932</v>
      </c>
    </row>
    <row r="134" spans="1:3" x14ac:dyDescent="0.25">
      <c r="A134" t="s">
        <v>569</v>
      </c>
      <c r="B134" s="16">
        <v>1.639772</v>
      </c>
      <c r="C134" s="3">
        <v>1125</v>
      </c>
    </row>
    <row r="135" spans="1:3" x14ac:dyDescent="0.25">
      <c r="A135" t="s">
        <v>295</v>
      </c>
      <c r="B135" s="16">
        <v>0.93796999999999997</v>
      </c>
      <c r="C135" s="3">
        <v>6556</v>
      </c>
    </row>
    <row r="136" spans="1:3" x14ac:dyDescent="0.25">
      <c r="A136" t="s">
        <v>298</v>
      </c>
      <c r="B136" s="16">
        <v>0.92752699999999999</v>
      </c>
      <c r="C136" s="3">
        <v>3372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rivers</vt:lpstr>
      <vt:lpstr>submers basins</vt:lpstr>
      <vt:lpstr>Temp</vt:lpstr>
      <vt:lpstr>PP</vt:lpstr>
      <vt:lpstr>Runoff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Constantinescu</dc:creator>
  <cp:lastModifiedBy>Stefan Constantinescu</cp:lastModifiedBy>
  <dcterms:created xsi:type="dcterms:W3CDTF">2023-04-23T16:43:58Z</dcterms:created>
  <dcterms:modified xsi:type="dcterms:W3CDTF">2023-04-23T16:47:09Z</dcterms:modified>
</cp:coreProperties>
</file>